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600" windowHeight="9045" activeTab="0"/>
  </bookViews>
  <sheets>
    <sheet name="c020201" sheetId="1" r:id="rId1"/>
  </sheets>
  <definedNames>
    <definedName name="_xlnm.Print_Area" localSheetId="0">'c020201'!$A$151:$F$199</definedName>
  </definedNames>
  <calcPr fullCalcOnLoad="1"/>
</workbook>
</file>

<file path=xl/sharedStrings.xml><?xml version="1.0" encoding="utf-8"?>
<sst xmlns="http://schemas.openxmlformats.org/spreadsheetml/2006/main" count="161" uniqueCount="43">
  <si>
    <t>CAPÍTULO II     Sector Externo</t>
  </si>
  <si>
    <t xml:space="preserve">          CUADRO No. 2.2.1</t>
  </si>
  <si>
    <t>COMPOSICIÓN  DE  LAS  EXPORTACIONES</t>
  </si>
  <si>
    <t>(Valores Oficiales en Millones de Dólares) (1980 - 1989)</t>
  </si>
  <si>
    <t xml:space="preserve">                       DETALLE</t>
  </si>
  <si>
    <t>A) PRODUCTOS TRADICIONALES</t>
  </si>
  <si>
    <t xml:space="preserve">   I. MINERALES Y METALES</t>
  </si>
  <si>
    <t xml:space="preserve">Estaño   </t>
  </si>
  <si>
    <t xml:space="preserve">Plata   </t>
  </si>
  <si>
    <t xml:space="preserve">Zinc    </t>
  </si>
  <si>
    <t xml:space="preserve">Wolfram </t>
  </si>
  <si>
    <t xml:space="preserve">Antimonio     </t>
  </si>
  <si>
    <t xml:space="preserve">Plomo   </t>
  </si>
  <si>
    <t xml:space="preserve">Oro   </t>
  </si>
  <si>
    <t xml:space="preserve">Otros   </t>
  </si>
  <si>
    <t xml:space="preserve">   II. HIDROCARBUROS</t>
  </si>
  <si>
    <t xml:space="preserve">Gas Natural   </t>
  </si>
  <si>
    <t>B) PRODUCTOS NO TRADICIONALES</t>
  </si>
  <si>
    <t xml:space="preserve">Soya y derivados    </t>
  </si>
  <si>
    <t xml:space="preserve">Café en grano    </t>
  </si>
  <si>
    <t>Cacao</t>
  </si>
  <si>
    <t xml:space="preserve">Azúcar  </t>
  </si>
  <si>
    <t>Bebidas en general</t>
  </si>
  <si>
    <t>Maderas y Manufacturas de maderas</t>
  </si>
  <si>
    <t xml:space="preserve">Cueros y Manufacturas de cueros  </t>
  </si>
  <si>
    <t xml:space="preserve">Goma    </t>
  </si>
  <si>
    <t xml:space="preserve">Castaña </t>
  </si>
  <si>
    <t xml:space="preserve">Algodón  </t>
  </si>
  <si>
    <t>Productos de Joyería</t>
  </si>
  <si>
    <t xml:space="preserve">Otros </t>
  </si>
  <si>
    <t>SUB - TOTAL</t>
  </si>
  <si>
    <t xml:space="preserve">C) REEXPORTACIONES </t>
  </si>
  <si>
    <t>D) EFECTOS PERSONALES</t>
  </si>
  <si>
    <t xml:space="preserve"> </t>
  </si>
  <si>
    <t>TOTAL VALOR OFICIAL</t>
  </si>
  <si>
    <t>TOTAL VALOR FOB DE LA BALANZA DE PAGOS</t>
  </si>
  <si>
    <t>(p) Preliminar</t>
  </si>
  <si>
    <t>Continúa…</t>
  </si>
  <si>
    <t>FUENTE: Instituto Nacional de Estadística.</t>
  </si>
  <si>
    <t>(Valores Oficiales en Millones de Dólares) (1990 -1999)</t>
  </si>
  <si>
    <t>(Valores Oficiales en Millones de Dólares) (2000 - 2009)</t>
  </si>
  <si>
    <t>(Valores Oficiales en Millones de Dólares) (2010 - 2014)</t>
  </si>
  <si>
    <t>2014(p)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</si>
</sst>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$&quot;#,##0_);\(&quot;$&quot;#,##0\)"/>
    <numFmt numFmtId="173" formatCode="0.0000_)"/>
    <numFmt numFmtId="174" formatCode="_(* #,##0.0_);_(* \(#,##0.0\);_(* #,##0.0_);_(@_)"/>
    <numFmt numFmtId="175" formatCode="_(* #,##0.00000000000000_);_(* \(#,##0.00000000000000\);_(* &quot;-&quot;??_);_(@_)"/>
    <numFmt numFmtId="176" formatCode="#,##0.0_);\(#,##0.0\)"/>
    <numFmt numFmtId="177" formatCode="#,##0_ ;\-#,##0\ "/>
    <numFmt numFmtId="178" formatCode="#,##0.00000_);\(#,##0.00000\)"/>
    <numFmt numFmtId="179" formatCode="_-* #,##0\ _P_t_a_-;\-* #,##0\ _P_t_a_-;_-* &quot;-&quot;\ _P_t_a_-;_-@_-"/>
    <numFmt numFmtId="180" formatCode="_-* #,##0.00\ _P_t_a_-;\-* #,##0.00\ _P_t_a_-;_-* &quot;-&quot;??\ _P_t_a_-;_-@_-"/>
    <numFmt numFmtId="181" formatCode="_ * #,##0.00_ ;_ * \-#,##0.00_ ;_ * &quot;-&quot;??_ ;_ @_ "/>
    <numFmt numFmtId="182" formatCode="_-* #,##0.00\ &quot;pta&quot;_-;\-* #,##0.00\ &quot;pta&quot;_-;_-* &quot;-&quot;??\ &quot;pta&quot;_-;_-@_-"/>
    <numFmt numFmtId="183" formatCode="0.0"/>
    <numFmt numFmtId="184" formatCode="#,##0.0"/>
    <numFmt numFmtId="185" formatCode="#,##0.0\ _€;\-#,##0.0\ _€"/>
    <numFmt numFmtId="186" formatCode="#,##0.0_ ;\-#,##0.0\ "/>
    <numFmt numFmtId="187" formatCode="#,##0.00_ ;\-#,##0.00\ "/>
    <numFmt numFmtId="188" formatCode="#,##0.000_ ;\-#,##0.000\ "/>
    <numFmt numFmtId="189" formatCode="#,##0.0000_ ;\-#,##0.0000\ "/>
    <numFmt numFmtId="190" formatCode="#,##0.00000_ ;\-#,##0.00000\ "/>
    <numFmt numFmtId="191" formatCode="#,##0.000000_ ;\-#,##0.000000\ "/>
    <numFmt numFmtId="192" formatCode="[$-400A]dddd\,\ dd&quot; de &quot;mmmm&quot; de &quot;yyyy"/>
    <numFmt numFmtId="193" formatCode="[$-400A]hh:mm:ss\ AM/PM"/>
    <numFmt numFmtId="194" formatCode="#,##0.000\ _€;\-#,##0.000\ _€"/>
    <numFmt numFmtId="195" formatCode="#,##0.0000\ _€;\-#,##0.0000\ _€"/>
    <numFmt numFmtId="196" formatCode="#,##0.00000\ _€;\-#,##0.00000\ _€"/>
    <numFmt numFmtId="197" formatCode="#,##0.000000\ _€;\-#,##0.000000\ _€"/>
    <numFmt numFmtId="198" formatCode="#,##0.0000000\ _€;\-#,##0.0000000\ _€"/>
    <numFmt numFmtId="199" formatCode="#,##0.00000000\ _€;\-#,##0.00000000\ _€"/>
  </numFmts>
  <fonts count="71">
    <font>
      <sz val="10"/>
      <name val="Arial"/>
      <family val="2"/>
    </font>
    <font>
      <sz val="10"/>
      <color indexed="8"/>
      <name val="Calibri"/>
      <family val="2"/>
    </font>
    <font>
      <sz val="12"/>
      <name val="SWISS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indexed="12"/>
      <name val="Arial"/>
      <family val="2"/>
    </font>
    <font>
      <sz val="16"/>
      <name val="Arial"/>
      <family val="2"/>
    </font>
    <font>
      <b/>
      <sz val="15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18"/>
      <name val="Garamond"/>
      <family val="1"/>
    </font>
    <font>
      <sz val="10"/>
      <color indexed="18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19" fillId="3" borderId="0" applyNumberFormat="0" applyBorder="0" applyAlignment="0" applyProtection="0"/>
    <xf numFmtId="0" fontId="51" fillId="4" borderId="0" applyNumberFormat="0" applyBorder="0" applyAlignment="0" applyProtection="0"/>
    <xf numFmtId="0" fontId="19" fillId="5" borderId="0" applyNumberFormat="0" applyBorder="0" applyAlignment="0" applyProtection="0"/>
    <xf numFmtId="0" fontId="51" fillId="6" borderId="0" applyNumberFormat="0" applyBorder="0" applyAlignment="0" applyProtection="0"/>
    <xf numFmtId="0" fontId="19" fillId="7" borderId="0" applyNumberFormat="0" applyBorder="0" applyAlignment="0" applyProtection="0"/>
    <xf numFmtId="0" fontId="51" fillId="8" borderId="0" applyNumberFormat="0" applyBorder="0" applyAlignment="0" applyProtection="0"/>
    <xf numFmtId="0" fontId="19" fillId="9" borderId="0" applyNumberFormat="0" applyBorder="0" applyAlignment="0" applyProtection="0"/>
    <xf numFmtId="0" fontId="51" fillId="10" borderId="0" applyNumberFormat="0" applyBorder="0" applyAlignment="0" applyProtection="0"/>
    <xf numFmtId="0" fontId="19" fillId="11" borderId="0" applyNumberFormat="0" applyBorder="0" applyAlignment="0" applyProtection="0"/>
    <xf numFmtId="0" fontId="51" fillId="12" borderId="0" applyNumberFormat="0" applyBorder="0" applyAlignment="0" applyProtection="0"/>
    <xf numFmtId="0" fontId="19" fillId="13" borderId="0" applyNumberFormat="0" applyBorder="0" applyAlignment="0" applyProtection="0"/>
    <xf numFmtId="0" fontId="51" fillId="14" borderId="0" applyNumberFormat="0" applyBorder="0" applyAlignment="0" applyProtection="0"/>
    <xf numFmtId="0" fontId="19" fillId="15" borderId="0" applyNumberFormat="0" applyBorder="0" applyAlignment="0" applyProtection="0"/>
    <xf numFmtId="0" fontId="51" fillId="16" borderId="0" applyNumberFormat="0" applyBorder="0" applyAlignment="0" applyProtection="0"/>
    <xf numFmtId="0" fontId="19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19" borderId="0" applyNumberFormat="0" applyBorder="0" applyAlignment="0" applyProtection="0"/>
    <xf numFmtId="0" fontId="51" fillId="20" borderId="0" applyNumberFormat="0" applyBorder="0" applyAlignment="0" applyProtection="0"/>
    <xf numFmtId="0" fontId="19" fillId="9" borderId="0" applyNumberFormat="0" applyBorder="0" applyAlignment="0" applyProtection="0"/>
    <xf numFmtId="0" fontId="51" fillId="21" borderId="0" applyNumberFormat="0" applyBorder="0" applyAlignment="0" applyProtection="0"/>
    <xf numFmtId="0" fontId="19" fillId="15" borderId="0" applyNumberFormat="0" applyBorder="0" applyAlignment="0" applyProtection="0"/>
    <xf numFmtId="0" fontId="51" fillId="22" borderId="0" applyNumberFormat="0" applyBorder="0" applyAlignment="0" applyProtection="0"/>
    <xf numFmtId="0" fontId="19" fillId="23" borderId="0" applyNumberFormat="0" applyBorder="0" applyAlignment="0" applyProtection="0"/>
    <xf numFmtId="0" fontId="52" fillId="24" borderId="0" applyNumberFormat="0" applyBorder="0" applyAlignment="0" applyProtection="0"/>
    <xf numFmtId="0" fontId="20" fillId="25" borderId="0" applyNumberFormat="0" applyBorder="0" applyAlignment="0" applyProtection="0"/>
    <xf numFmtId="0" fontId="52" fillId="26" borderId="0" applyNumberFormat="0" applyBorder="0" applyAlignment="0" applyProtection="0"/>
    <xf numFmtId="0" fontId="20" fillId="17" borderId="0" applyNumberFormat="0" applyBorder="0" applyAlignment="0" applyProtection="0"/>
    <xf numFmtId="0" fontId="52" fillId="27" borderId="0" applyNumberFormat="0" applyBorder="0" applyAlignment="0" applyProtection="0"/>
    <xf numFmtId="0" fontId="20" fillId="19" borderId="0" applyNumberFormat="0" applyBorder="0" applyAlignment="0" applyProtection="0"/>
    <xf numFmtId="0" fontId="52" fillId="28" borderId="0" applyNumberFormat="0" applyBorder="0" applyAlignment="0" applyProtection="0"/>
    <xf numFmtId="0" fontId="20" fillId="29" borderId="0" applyNumberFormat="0" applyBorder="0" applyAlignment="0" applyProtection="0"/>
    <xf numFmtId="0" fontId="52" fillId="30" borderId="0" applyNumberFormat="0" applyBorder="0" applyAlignment="0" applyProtection="0"/>
    <xf numFmtId="0" fontId="20" fillId="31" borderId="0" applyNumberFormat="0" applyBorder="0" applyAlignment="0" applyProtection="0"/>
    <xf numFmtId="0" fontId="52" fillId="32" borderId="0" applyNumberFormat="0" applyBorder="0" applyAlignment="0" applyProtection="0"/>
    <xf numFmtId="0" fontId="20" fillId="33" borderId="0" applyNumberFormat="0" applyBorder="0" applyAlignment="0" applyProtection="0"/>
    <xf numFmtId="0" fontId="53" fillId="34" borderId="0" applyNumberFormat="0" applyBorder="0" applyAlignment="0" applyProtection="0"/>
    <xf numFmtId="0" fontId="21" fillId="7" borderId="0" applyNumberFormat="0" applyBorder="0" applyAlignment="0" applyProtection="0"/>
    <xf numFmtId="0" fontId="54" fillId="35" borderId="1" applyNumberFormat="0" applyAlignment="0" applyProtection="0"/>
    <xf numFmtId="0" fontId="22" fillId="36" borderId="2" applyNumberFormat="0" applyAlignment="0" applyProtection="0"/>
    <xf numFmtId="0" fontId="55" fillId="37" borderId="3" applyNumberFormat="0" applyAlignment="0" applyProtection="0"/>
    <xf numFmtId="0" fontId="23" fillId="38" borderId="4" applyNumberFormat="0" applyAlignment="0" applyProtection="0"/>
    <xf numFmtId="0" fontId="56" fillId="0" borderId="5" applyNumberFormat="0" applyFill="0" applyAlignment="0" applyProtection="0"/>
    <xf numFmtId="0" fontId="24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20" fillId="40" borderId="0" applyNumberFormat="0" applyBorder="0" applyAlignment="0" applyProtection="0"/>
    <xf numFmtId="0" fontId="52" fillId="41" borderId="0" applyNumberFormat="0" applyBorder="0" applyAlignment="0" applyProtection="0"/>
    <xf numFmtId="0" fontId="20" fillId="42" borderId="0" applyNumberFormat="0" applyBorder="0" applyAlignment="0" applyProtection="0"/>
    <xf numFmtId="0" fontId="52" fillId="43" borderId="0" applyNumberFormat="0" applyBorder="0" applyAlignment="0" applyProtection="0"/>
    <xf numFmtId="0" fontId="20" fillId="44" borderId="0" applyNumberFormat="0" applyBorder="0" applyAlignment="0" applyProtection="0"/>
    <xf numFmtId="0" fontId="52" fillId="45" borderId="0" applyNumberFormat="0" applyBorder="0" applyAlignment="0" applyProtection="0"/>
    <xf numFmtId="0" fontId="20" fillId="29" borderId="0" applyNumberFormat="0" applyBorder="0" applyAlignment="0" applyProtection="0"/>
    <xf numFmtId="0" fontId="52" fillId="46" borderId="0" applyNumberFormat="0" applyBorder="0" applyAlignment="0" applyProtection="0"/>
    <xf numFmtId="0" fontId="20" fillId="31" borderId="0" applyNumberFormat="0" applyBorder="0" applyAlignment="0" applyProtection="0"/>
    <xf numFmtId="0" fontId="52" fillId="47" borderId="0" applyNumberFormat="0" applyBorder="0" applyAlignment="0" applyProtection="0"/>
    <xf numFmtId="0" fontId="20" fillId="48" borderId="0" applyNumberFormat="0" applyBorder="0" applyAlignment="0" applyProtection="0"/>
    <xf numFmtId="0" fontId="58" fillId="49" borderId="1" applyNumberFormat="0" applyAlignment="0" applyProtection="0"/>
    <xf numFmtId="0" fontId="26" fillId="13" borderId="2" applyNumberFormat="0" applyAlignment="0" applyProtection="0"/>
    <xf numFmtId="0" fontId="59" fillId="50" borderId="0" applyNumberFormat="0" applyBorder="0" applyAlignment="0" applyProtection="0"/>
    <xf numFmtId="0" fontId="27" fillId="5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51" borderId="0" applyNumberFormat="0" applyBorder="0" applyAlignment="0" applyProtection="0"/>
    <xf numFmtId="0" fontId="28" fillId="52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0" fillId="53" borderId="7" applyNumberFormat="0" applyFont="0" applyAlignment="0" applyProtection="0"/>
    <xf numFmtId="0" fontId="19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35" borderId="9" applyNumberFormat="0" applyAlignment="0" applyProtection="0"/>
    <xf numFmtId="0" fontId="29" fillId="36" borderId="10" applyNumberFormat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2" fillId="0" borderId="12" applyNumberFormat="0" applyFill="0" applyAlignment="0" applyProtection="0"/>
    <xf numFmtId="0" fontId="67" fillId="0" borderId="13" applyNumberFormat="0" applyFill="0" applyAlignment="0" applyProtection="0"/>
    <xf numFmtId="0" fontId="33" fillId="0" borderId="14" applyNumberFormat="0" applyFill="0" applyAlignment="0" applyProtection="0"/>
    <xf numFmtId="0" fontId="57" fillId="0" borderId="15" applyNumberFormat="0" applyFill="0" applyAlignment="0" applyProtection="0"/>
    <xf numFmtId="0" fontId="25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5" fillId="0" borderId="18" applyNumberFormat="0" applyFill="0" applyAlignment="0" applyProtection="0"/>
  </cellStyleXfs>
  <cellXfs count="112">
    <xf numFmtId="0" fontId="0" fillId="0" borderId="0" xfId="0" applyAlignment="1">
      <alignment/>
    </xf>
    <xf numFmtId="173" fontId="3" fillId="0" borderId="0" xfId="164" applyNumberFormat="1" applyFont="1" applyFill="1" applyProtection="1">
      <alignment/>
      <protection/>
    </xf>
    <xf numFmtId="37" fontId="3" fillId="0" borderId="0" xfId="166" applyFont="1" applyFill="1">
      <alignment/>
      <protection/>
    </xf>
    <xf numFmtId="37" fontId="4" fillId="0" borderId="0" xfId="166" applyFont="1" applyFill="1">
      <alignment/>
      <protection/>
    </xf>
    <xf numFmtId="37" fontId="4" fillId="0" borderId="0" xfId="166" applyFont="1" applyFill="1" applyAlignment="1">
      <alignment horizontal="right"/>
      <protection/>
    </xf>
    <xf numFmtId="37" fontId="5" fillId="0" borderId="0" xfId="166" applyFont="1" applyFill="1">
      <alignment/>
      <protection/>
    </xf>
    <xf numFmtId="37" fontId="7" fillId="0" borderId="0" xfId="166" applyFont="1" applyFill="1">
      <alignment/>
      <protection/>
    </xf>
    <xf numFmtId="37" fontId="9" fillId="0" borderId="0" xfId="167" applyFont="1" applyFill="1" applyBorder="1" applyProtection="1">
      <alignment/>
      <protection/>
    </xf>
    <xf numFmtId="0" fontId="4" fillId="0" borderId="19" xfId="165" applyFont="1" applyFill="1" applyBorder="1" applyAlignment="1" applyProtection="1">
      <alignment horizontal="center"/>
      <protection/>
    </xf>
    <xf numFmtId="0" fontId="4" fillId="0" borderId="20" xfId="165" applyFont="1" applyFill="1" applyBorder="1" applyAlignment="1" applyProtection="1">
      <alignment horizontal="center"/>
      <protection/>
    </xf>
    <xf numFmtId="0" fontId="4" fillId="0" borderId="21" xfId="165" applyFont="1" applyFill="1" applyBorder="1" applyAlignment="1" applyProtection="1">
      <alignment horizontal="center"/>
      <protection/>
    </xf>
    <xf numFmtId="0" fontId="4" fillId="0" borderId="22" xfId="165" applyFont="1" applyFill="1" applyBorder="1" applyAlignment="1" applyProtection="1">
      <alignment horizontal="right"/>
      <protection/>
    </xf>
    <xf numFmtId="37" fontId="0" fillId="0" borderId="0" xfId="166" applyFont="1" applyFill="1">
      <alignment/>
      <protection/>
    </xf>
    <xf numFmtId="0" fontId="4" fillId="0" borderId="23" xfId="165" applyNumberFormat="1" applyFont="1" applyFill="1" applyBorder="1" applyAlignment="1" applyProtection="1">
      <alignment horizontal="center"/>
      <protection/>
    </xf>
    <xf numFmtId="0" fontId="4" fillId="0" borderId="24" xfId="165" applyFont="1" applyFill="1" applyBorder="1" applyAlignment="1" applyProtection="1">
      <alignment horizontal="center"/>
      <protection/>
    </xf>
    <xf numFmtId="0" fontId="4" fillId="0" borderId="25" xfId="165" applyFont="1" applyFill="1" applyBorder="1" applyAlignment="1" applyProtection="1">
      <alignment horizontal="center"/>
      <protection/>
    </xf>
    <xf numFmtId="0" fontId="4" fillId="0" borderId="26" xfId="165" applyFont="1" applyFill="1" applyBorder="1" applyAlignment="1" applyProtection="1">
      <alignment horizontal="center"/>
      <protection/>
    </xf>
    <xf numFmtId="0" fontId="4" fillId="0" borderId="23" xfId="165" applyFont="1" applyFill="1" applyBorder="1" applyAlignment="1" applyProtection="1">
      <alignment horizontal="right"/>
      <protection/>
    </xf>
    <xf numFmtId="37" fontId="10" fillId="0" borderId="27" xfId="166" applyFont="1" applyFill="1" applyBorder="1">
      <alignment/>
      <protection/>
    </xf>
    <xf numFmtId="37" fontId="10" fillId="0" borderId="28" xfId="166" applyFont="1" applyFill="1" applyBorder="1">
      <alignment/>
      <protection/>
    </xf>
    <xf numFmtId="174" fontId="11" fillId="0" borderId="29" xfId="0" applyNumberFormat="1" applyFont="1" applyBorder="1" applyAlignment="1">
      <alignment horizontal="right" wrapText="1"/>
    </xf>
    <xf numFmtId="37" fontId="0" fillId="0" borderId="27" xfId="166" applyFont="1" applyFill="1" applyBorder="1">
      <alignment/>
      <protection/>
    </xf>
    <xf numFmtId="37" fontId="0" fillId="0" borderId="28" xfId="166" applyFont="1" applyFill="1" applyBorder="1">
      <alignment/>
      <protection/>
    </xf>
    <xf numFmtId="174" fontId="12" fillId="0" borderId="29" xfId="0" applyNumberFormat="1" applyFont="1" applyBorder="1" applyAlignment="1">
      <alignment horizontal="right" wrapText="1"/>
    </xf>
    <xf numFmtId="39" fontId="5" fillId="0" borderId="0" xfId="166" applyNumberFormat="1" applyFont="1" applyFill="1">
      <alignment/>
      <protection/>
    </xf>
    <xf numFmtId="37" fontId="0" fillId="0" borderId="25" xfId="166" applyFont="1" applyFill="1" applyBorder="1">
      <alignment/>
      <protection/>
    </xf>
    <xf numFmtId="37" fontId="10" fillId="0" borderId="25" xfId="166" applyFont="1" applyFill="1" applyBorder="1">
      <alignment/>
      <protection/>
    </xf>
    <xf numFmtId="37" fontId="10" fillId="0" borderId="19" xfId="166" applyFont="1" applyFill="1" applyBorder="1">
      <alignment/>
      <protection/>
    </xf>
    <xf numFmtId="37" fontId="10" fillId="0" borderId="20" xfId="166" applyFont="1" applyFill="1" applyBorder="1">
      <alignment/>
      <protection/>
    </xf>
    <xf numFmtId="37" fontId="10" fillId="0" borderId="30" xfId="166" applyFont="1" applyFill="1" applyBorder="1">
      <alignment/>
      <protection/>
    </xf>
    <xf numFmtId="37" fontId="10" fillId="0" borderId="31" xfId="166" applyFont="1" applyFill="1" applyBorder="1">
      <alignment/>
      <protection/>
    </xf>
    <xf numFmtId="37" fontId="0" fillId="0" borderId="0" xfId="166" applyFont="1" applyFill="1" applyBorder="1">
      <alignment/>
      <protection/>
    </xf>
    <xf numFmtId="37" fontId="10" fillId="0" borderId="0" xfId="166" applyFont="1" applyFill="1" applyBorder="1">
      <alignment/>
      <protection/>
    </xf>
    <xf numFmtId="174" fontId="11" fillId="0" borderId="0" xfId="0" applyNumberFormat="1" applyFont="1" applyBorder="1" applyAlignment="1">
      <alignment horizontal="right" wrapText="1"/>
    </xf>
    <xf numFmtId="174" fontId="12" fillId="0" borderId="0" xfId="0" applyNumberFormat="1" applyFont="1" applyBorder="1" applyAlignment="1">
      <alignment horizontal="right" wrapText="1"/>
    </xf>
    <xf numFmtId="0" fontId="13" fillId="0" borderId="0" xfId="168" applyFont="1" applyFill="1" applyProtection="1">
      <alignment/>
      <protection/>
    </xf>
    <xf numFmtId="37" fontId="14" fillId="0" borderId="0" xfId="166" applyFont="1" applyFill="1">
      <alignment/>
      <protection/>
    </xf>
    <xf numFmtId="0" fontId="4" fillId="0" borderId="23" xfId="165" applyFont="1" applyFill="1" applyBorder="1" applyAlignment="1" applyProtection="1">
      <alignment horizontal="center"/>
      <protection/>
    </xf>
    <xf numFmtId="0" fontId="4" fillId="0" borderId="19" xfId="165" applyFont="1" applyFill="1" applyBorder="1" applyAlignment="1" applyProtection="1">
      <alignment horizontal="right"/>
      <protection/>
    </xf>
    <xf numFmtId="0" fontId="4" fillId="0" borderId="32" xfId="165" applyFont="1" applyFill="1" applyBorder="1" applyAlignment="1" applyProtection="1">
      <alignment horizontal="right"/>
      <protection/>
    </xf>
    <xf numFmtId="49" fontId="4" fillId="0" borderId="32" xfId="165" applyNumberFormat="1" applyFont="1" applyFill="1" applyBorder="1" applyAlignment="1" applyProtection="1">
      <alignment horizontal="center"/>
      <protection/>
    </xf>
    <xf numFmtId="174" fontId="11" fillId="0" borderId="33" xfId="0" applyNumberFormat="1" applyFont="1" applyBorder="1" applyAlignment="1">
      <alignment horizontal="right" wrapText="1"/>
    </xf>
    <xf numFmtId="175" fontId="11" fillId="0" borderId="32" xfId="77" applyNumberFormat="1" applyFont="1" applyBorder="1" applyAlignment="1">
      <alignment horizontal="right" wrapText="1"/>
    </xf>
    <xf numFmtId="174" fontId="12" fillId="0" borderId="33" xfId="0" applyNumberFormat="1" applyFont="1" applyBorder="1" applyAlignment="1">
      <alignment horizontal="right" wrapText="1"/>
    </xf>
    <xf numFmtId="174" fontId="12" fillId="0" borderId="32" xfId="0" applyNumberFormat="1" applyFont="1" applyBorder="1" applyAlignment="1">
      <alignment horizontal="right" wrapText="1"/>
    </xf>
    <xf numFmtId="174" fontId="11" fillId="0" borderId="32" xfId="0" applyNumberFormat="1" applyFont="1" applyBorder="1" applyAlignment="1">
      <alignment horizontal="right" wrapText="1"/>
    </xf>
    <xf numFmtId="174" fontId="11" fillId="0" borderId="33" xfId="0" applyNumberFormat="1" applyFont="1" applyFill="1" applyBorder="1" applyAlignment="1">
      <alignment horizontal="right" wrapText="1"/>
    </xf>
    <xf numFmtId="174" fontId="11" fillId="0" borderId="32" xfId="0" applyNumberFormat="1" applyFont="1" applyFill="1" applyBorder="1" applyAlignment="1">
      <alignment horizontal="right" wrapText="1"/>
    </xf>
    <xf numFmtId="176" fontId="5" fillId="0" borderId="0" xfId="166" applyNumberFormat="1" applyFont="1" applyFill="1">
      <alignment/>
      <protection/>
    </xf>
    <xf numFmtId="37" fontId="6" fillId="0" borderId="0" xfId="167" applyFont="1" applyFill="1" applyBorder="1" applyAlignment="1" applyProtection="1">
      <alignment vertical="center"/>
      <protection/>
    </xf>
    <xf numFmtId="39" fontId="6" fillId="0" borderId="0" xfId="167" applyNumberFormat="1" applyFont="1" applyFill="1" applyBorder="1" applyAlignment="1" applyProtection="1">
      <alignment vertical="center"/>
      <protection/>
    </xf>
    <xf numFmtId="37" fontId="8" fillId="0" borderId="0" xfId="167" applyFont="1" applyFill="1" applyBorder="1" applyAlignment="1" applyProtection="1">
      <alignment vertical="center"/>
      <protection/>
    </xf>
    <xf numFmtId="37" fontId="5" fillId="0" borderId="0" xfId="166" applyFont="1" applyFill="1" applyBorder="1">
      <alignment/>
      <protection/>
    </xf>
    <xf numFmtId="0" fontId="4" fillId="0" borderId="20" xfId="165" applyFont="1" applyFill="1" applyBorder="1" applyAlignment="1" applyProtection="1">
      <alignment horizontal="right"/>
      <protection/>
    </xf>
    <xf numFmtId="0" fontId="4" fillId="0" borderId="34" xfId="165" applyFont="1" applyFill="1" applyBorder="1" applyAlignment="1" applyProtection="1">
      <alignment horizontal="right"/>
      <protection/>
    </xf>
    <xf numFmtId="0" fontId="4" fillId="0" borderId="21" xfId="165" applyFont="1" applyFill="1" applyBorder="1" applyAlignment="1" applyProtection="1">
      <alignment horizontal="right"/>
      <protection/>
    </xf>
    <xf numFmtId="0" fontId="4" fillId="0" borderId="0" xfId="165" applyFont="1" applyFill="1" applyBorder="1" applyAlignment="1" applyProtection="1">
      <alignment horizontal="right"/>
      <protection/>
    </xf>
    <xf numFmtId="0" fontId="4" fillId="0" borderId="0" xfId="165" applyNumberFormat="1" applyFont="1" applyFill="1" applyBorder="1" applyAlignment="1" applyProtection="1">
      <alignment horizontal="center"/>
      <protection/>
    </xf>
    <xf numFmtId="0" fontId="4" fillId="0" borderId="35" xfId="165" applyNumberFormat="1" applyFont="1" applyFill="1" applyBorder="1" applyAlignment="1" applyProtection="1">
      <alignment horizontal="center" vertical="center"/>
      <protection/>
    </xf>
    <xf numFmtId="1" fontId="4" fillId="0" borderId="35" xfId="128" applyNumberFormat="1" applyFont="1" applyFill="1" applyBorder="1" applyAlignment="1" applyProtection="1">
      <alignment horizontal="center"/>
      <protection/>
    </xf>
    <xf numFmtId="49" fontId="4" fillId="0" borderId="0" xfId="165" applyNumberFormat="1" applyFont="1" applyFill="1" applyBorder="1" applyAlignment="1" applyProtection="1">
      <alignment horizontal="center"/>
      <protection/>
    </xf>
    <xf numFmtId="0" fontId="4" fillId="0" borderId="36" xfId="165" applyFont="1" applyFill="1" applyBorder="1" applyAlignment="1" applyProtection="1">
      <alignment horizontal="right"/>
      <protection/>
    </xf>
    <xf numFmtId="0" fontId="4" fillId="0" borderId="37" xfId="165" applyFont="1" applyFill="1" applyBorder="1" applyAlignment="1" applyProtection="1">
      <alignment horizontal="right"/>
      <protection/>
    </xf>
    <xf numFmtId="174" fontId="11" fillId="0" borderId="38" xfId="0" applyNumberFormat="1" applyFont="1" applyBorder="1" applyAlignment="1">
      <alignment horizontal="right" wrapText="1"/>
    </xf>
    <xf numFmtId="177" fontId="17" fillId="55" borderId="0" xfId="0" applyNumberFormat="1" applyFont="1" applyFill="1" applyBorder="1" applyAlignment="1" applyProtection="1">
      <alignment/>
      <protection/>
    </xf>
    <xf numFmtId="37" fontId="5" fillId="55" borderId="0" xfId="166" applyFont="1" applyFill="1" applyBorder="1">
      <alignment/>
      <protection/>
    </xf>
    <xf numFmtId="0" fontId="18" fillId="55" borderId="0" xfId="0" applyFont="1" applyFill="1" applyBorder="1" applyAlignment="1">
      <alignment horizontal="center"/>
    </xf>
    <xf numFmtId="174" fontId="12" fillId="0" borderId="38" xfId="0" applyNumberFormat="1" applyFont="1" applyBorder="1" applyAlignment="1">
      <alignment horizontal="right" wrapText="1"/>
    </xf>
    <xf numFmtId="0" fontId="69" fillId="55" borderId="0" xfId="0" applyFont="1" applyFill="1" applyBorder="1" applyAlignment="1">
      <alignment/>
    </xf>
    <xf numFmtId="1" fontId="18" fillId="55" borderId="0" xfId="0" applyNumberFormat="1" applyFont="1" applyFill="1" applyBorder="1" applyAlignment="1">
      <alignment horizontal="left" indent="1"/>
    </xf>
    <xf numFmtId="0" fontId="70" fillId="55" borderId="0" xfId="0" applyFont="1" applyFill="1" applyBorder="1" applyAlignment="1">
      <alignment/>
    </xf>
    <xf numFmtId="0" fontId="70" fillId="55" borderId="0" xfId="0" applyFont="1" applyFill="1" applyBorder="1" applyAlignment="1">
      <alignment horizontal="left" indent="2"/>
    </xf>
    <xf numFmtId="0" fontId="69" fillId="55" borderId="0" xfId="0" applyFont="1" applyFill="1" applyBorder="1" applyAlignment="1">
      <alignment horizontal="left" indent="3"/>
    </xf>
    <xf numFmtId="0" fontId="69" fillId="55" borderId="0" xfId="0" applyFont="1" applyFill="1" applyBorder="1" applyAlignment="1">
      <alignment horizontal="left" indent="2"/>
    </xf>
    <xf numFmtId="0" fontId="70" fillId="55" borderId="0" xfId="0" applyFont="1" applyFill="1" applyBorder="1" applyAlignment="1">
      <alignment/>
    </xf>
    <xf numFmtId="174" fontId="11" fillId="0" borderId="38" xfId="0" applyNumberFormat="1" applyFont="1" applyFill="1" applyBorder="1" applyAlignment="1">
      <alignment horizontal="right" wrapText="1"/>
    </xf>
    <xf numFmtId="177" fontId="16" fillId="55" borderId="0" xfId="0" applyNumberFormat="1" applyFont="1" applyFill="1" applyBorder="1" applyAlignment="1" applyProtection="1">
      <alignment/>
      <protection/>
    </xf>
    <xf numFmtId="174" fontId="12" fillId="0" borderId="39" xfId="0" applyNumberFormat="1" applyFont="1" applyBorder="1" applyAlignment="1">
      <alignment horizontal="right" wrapText="1"/>
    </xf>
    <xf numFmtId="3" fontId="15" fillId="0" borderId="0" xfId="0" applyNumberFormat="1" applyFont="1" applyFill="1" applyBorder="1" applyAlignment="1">
      <alignment/>
    </xf>
    <xf numFmtId="178" fontId="5" fillId="0" borderId="0" xfId="166" applyNumberFormat="1" applyFont="1" applyFill="1">
      <alignment/>
      <protection/>
    </xf>
    <xf numFmtId="183" fontId="0" fillId="0" borderId="34" xfId="0" applyNumberFormat="1" applyBorder="1" applyAlignment="1">
      <alignment/>
    </xf>
    <xf numFmtId="183" fontId="0" fillId="0" borderId="36" xfId="0" applyNumberFormat="1" applyBorder="1" applyAlignment="1">
      <alignment/>
    </xf>
    <xf numFmtId="184" fontId="5" fillId="55" borderId="0" xfId="166" applyNumberFormat="1" applyFont="1" applyFill="1" applyBorder="1" applyAlignment="1">
      <alignment/>
      <protection/>
    </xf>
    <xf numFmtId="184" fontId="5" fillId="55" borderId="0" xfId="0" applyNumberFormat="1" applyFont="1" applyFill="1" applyBorder="1" applyAlignment="1">
      <alignment/>
    </xf>
    <xf numFmtId="184" fontId="5" fillId="0" borderId="0" xfId="166" applyNumberFormat="1" applyFont="1" applyFill="1" applyAlignment="1">
      <alignment/>
      <protection/>
    </xf>
    <xf numFmtId="184" fontId="5" fillId="0" borderId="0" xfId="166" applyNumberFormat="1" applyFont="1" applyFill="1" applyBorder="1" applyAlignment="1">
      <alignment/>
      <protection/>
    </xf>
    <xf numFmtId="184" fontId="11" fillId="0" borderId="29" xfId="0" applyNumberFormat="1" applyFont="1" applyBorder="1" applyAlignment="1">
      <alignment horizontal="right" wrapText="1"/>
    </xf>
    <xf numFmtId="184" fontId="12" fillId="0" borderId="29" xfId="0" applyNumberFormat="1" applyFont="1" applyBorder="1" applyAlignment="1">
      <alignment horizontal="right" wrapText="1"/>
    </xf>
    <xf numFmtId="184" fontId="11" fillId="0" borderId="29" xfId="0" applyNumberFormat="1" applyFont="1" applyFill="1" applyBorder="1" applyAlignment="1">
      <alignment horizontal="right" wrapText="1"/>
    </xf>
    <xf numFmtId="185" fontId="5" fillId="0" borderId="0" xfId="166" applyNumberFormat="1" applyFont="1" applyFill="1">
      <alignment/>
      <protection/>
    </xf>
    <xf numFmtId="196" fontId="5" fillId="0" borderId="0" xfId="166" applyNumberFormat="1" applyFont="1" applyFill="1">
      <alignment/>
      <protection/>
    </xf>
    <xf numFmtId="0" fontId="4" fillId="0" borderId="32" xfId="165" applyFont="1" applyFill="1" applyBorder="1" applyAlignment="1" applyProtection="1">
      <alignment horizontal="left"/>
      <protection/>
    </xf>
    <xf numFmtId="0" fontId="4" fillId="0" borderId="0" xfId="165" applyFont="1" applyFill="1" applyBorder="1" applyAlignment="1" applyProtection="1">
      <alignment horizontal="left"/>
      <protection/>
    </xf>
    <xf numFmtId="37" fontId="8" fillId="25" borderId="40" xfId="167" applyFont="1" applyFill="1" applyBorder="1" applyAlignment="1" applyProtection="1">
      <alignment horizontal="center" vertical="center"/>
      <protection/>
    </xf>
    <xf numFmtId="37" fontId="8" fillId="25" borderId="0" xfId="167" applyFont="1" applyFill="1" applyBorder="1" applyAlignment="1" applyProtection="1">
      <alignment horizontal="center" vertical="center"/>
      <protection/>
    </xf>
    <xf numFmtId="37" fontId="8" fillId="25" borderId="41" xfId="167" applyFont="1" applyFill="1" applyBorder="1" applyAlignment="1" applyProtection="1">
      <alignment horizontal="center" vertical="center"/>
      <protection/>
    </xf>
    <xf numFmtId="37" fontId="6" fillId="25" borderId="42" xfId="167" applyFont="1" applyFill="1" applyBorder="1" applyAlignment="1" applyProtection="1">
      <alignment horizontal="center" vertical="center"/>
      <protection/>
    </xf>
    <xf numFmtId="37" fontId="6" fillId="25" borderId="43" xfId="167" applyFont="1" applyFill="1" applyBorder="1" applyAlignment="1" applyProtection="1">
      <alignment horizontal="center" vertical="center"/>
      <protection/>
    </xf>
    <xf numFmtId="37" fontId="6" fillId="25" borderId="44" xfId="167" applyFont="1" applyFill="1" applyBorder="1" applyAlignment="1" applyProtection="1">
      <alignment horizontal="center" vertical="center"/>
      <protection/>
    </xf>
    <xf numFmtId="0" fontId="4" fillId="0" borderId="37" xfId="165" applyFont="1" applyFill="1" applyBorder="1" applyAlignment="1" applyProtection="1">
      <alignment horizontal="left"/>
      <protection/>
    </xf>
    <xf numFmtId="37" fontId="6" fillId="25" borderId="45" xfId="167" applyFont="1" applyFill="1" applyBorder="1" applyAlignment="1" applyProtection="1">
      <alignment horizontal="center" vertical="center"/>
      <protection/>
    </xf>
    <xf numFmtId="37" fontId="6" fillId="25" borderId="46" xfId="167" applyFont="1" applyFill="1" applyBorder="1" applyAlignment="1" applyProtection="1">
      <alignment horizontal="center" vertical="center"/>
      <protection/>
    </xf>
    <xf numFmtId="37" fontId="6" fillId="25" borderId="47" xfId="167" applyFont="1" applyFill="1" applyBorder="1" applyAlignment="1" applyProtection="1">
      <alignment horizontal="center" vertical="center"/>
      <protection/>
    </xf>
    <xf numFmtId="37" fontId="8" fillId="25" borderId="45" xfId="167" applyFont="1" applyFill="1" applyBorder="1" applyAlignment="1" applyProtection="1">
      <alignment horizontal="center" vertical="center"/>
      <protection/>
    </xf>
    <xf numFmtId="37" fontId="8" fillId="25" borderId="46" xfId="167" applyFont="1" applyFill="1" applyBorder="1" applyAlignment="1" applyProtection="1">
      <alignment horizontal="center" vertical="center"/>
      <protection/>
    </xf>
    <xf numFmtId="37" fontId="8" fillId="25" borderId="47" xfId="167" applyFont="1" applyFill="1" applyBorder="1" applyAlignment="1" applyProtection="1">
      <alignment horizontal="center" vertical="center"/>
      <protection/>
    </xf>
    <xf numFmtId="37" fontId="8" fillId="25" borderId="40" xfId="167" applyFont="1" applyFill="1" applyBorder="1" applyAlignment="1" applyProtection="1">
      <alignment horizontal="center" vertical="top"/>
      <protection/>
    </xf>
    <xf numFmtId="37" fontId="8" fillId="25" borderId="0" xfId="167" applyFont="1" applyFill="1" applyBorder="1" applyAlignment="1" applyProtection="1">
      <alignment horizontal="center" vertical="top"/>
      <protection/>
    </xf>
    <xf numFmtId="37" fontId="8" fillId="25" borderId="41" xfId="167" applyFont="1" applyFill="1" applyBorder="1" applyAlignment="1" applyProtection="1">
      <alignment horizontal="center" vertical="top"/>
      <protection/>
    </xf>
    <xf numFmtId="37" fontId="8" fillId="25" borderId="42" xfId="167" applyFont="1" applyFill="1" applyBorder="1" applyAlignment="1" applyProtection="1">
      <alignment horizontal="center" vertical="top"/>
      <protection/>
    </xf>
    <xf numFmtId="37" fontId="8" fillId="25" borderId="43" xfId="167" applyFont="1" applyFill="1" applyBorder="1" applyAlignment="1" applyProtection="1">
      <alignment horizontal="center" vertical="top"/>
      <protection/>
    </xf>
    <xf numFmtId="37" fontId="8" fillId="25" borderId="44" xfId="167" applyFont="1" applyFill="1" applyBorder="1" applyAlignment="1" applyProtection="1">
      <alignment horizontal="center" vertical="top"/>
      <protection/>
    </xf>
  </cellXfs>
  <cellStyles count="17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Incorrecto" xfId="75"/>
    <cellStyle name="Incorrecto 2" xfId="76"/>
    <cellStyle name="Comma" xfId="77"/>
    <cellStyle name="Comma [0]" xfId="78"/>
    <cellStyle name="Millares [0] 2" xfId="79"/>
    <cellStyle name="Millares [0] 2 2" xfId="80"/>
    <cellStyle name="Millares 10" xfId="81"/>
    <cellStyle name="Millares 11" xfId="82"/>
    <cellStyle name="Millares 12" xfId="83"/>
    <cellStyle name="Millares 13" xfId="84"/>
    <cellStyle name="Millares 14" xfId="85"/>
    <cellStyle name="Millares 15" xfId="86"/>
    <cellStyle name="Millares 16" xfId="87"/>
    <cellStyle name="Millares 17" xfId="88"/>
    <cellStyle name="Millares 18" xfId="89"/>
    <cellStyle name="Millares 19" xfId="90"/>
    <cellStyle name="Millares 2" xfId="91"/>
    <cellStyle name="Millares 2 2" xfId="92"/>
    <cellStyle name="Millares 20" xfId="93"/>
    <cellStyle name="Millares 21" xfId="94"/>
    <cellStyle name="Millares 22" xfId="95"/>
    <cellStyle name="Millares 23" xfId="96"/>
    <cellStyle name="Millares 24" xfId="97"/>
    <cellStyle name="Millares 25" xfId="98"/>
    <cellStyle name="Millares 26" xfId="99"/>
    <cellStyle name="Millares 27" xfId="100"/>
    <cellStyle name="Millares 28" xfId="101"/>
    <cellStyle name="Millares 29" xfId="102"/>
    <cellStyle name="Millares 3" xfId="103"/>
    <cellStyle name="Millares 3 2" xfId="104"/>
    <cellStyle name="Millares 3 3" xfId="105"/>
    <cellStyle name="Millares 30" xfId="106"/>
    <cellStyle name="Millares 31" xfId="107"/>
    <cellStyle name="Millares 32" xfId="108"/>
    <cellStyle name="Millares 33" xfId="109"/>
    <cellStyle name="Millares 34" xfId="110"/>
    <cellStyle name="Millares 35" xfId="111"/>
    <cellStyle name="Millares 36" xfId="112"/>
    <cellStyle name="Millares 37" xfId="113"/>
    <cellStyle name="Millares 38" xfId="114"/>
    <cellStyle name="Millares 39" xfId="115"/>
    <cellStyle name="Millares 4" xfId="116"/>
    <cellStyle name="Millares 4 2" xfId="117"/>
    <cellStyle name="Millares 4 3" xfId="118"/>
    <cellStyle name="Millares 40" xfId="119"/>
    <cellStyle name="Millares 41" xfId="120"/>
    <cellStyle name="Millares 5" xfId="121"/>
    <cellStyle name="Millares 5 2" xfId="122"/>
    <cellStyle name="Millares 5 3" xfId="123"/>
    <cellStyle name="Millares 6" xfId="124"/>
    <cellStyle name="Millares 7" xfId="125"/>
    <cellStyle name="Millares 8" xfId="126"/>
    <cellStyle name="Millares 9" xfId="127"/>
    <cellStyle name="Millares_C020204" xfId="128"/>
    <cellStyle name="Currency" xfId="129"/>
    <cellStyle name="Currency [0]" xfId="130"/>
    <cellStyle name="Moneda 2" xfId="131"/>
    <cellStyle name="Neutral" xfId="132"/>
    <cellStyle name="Neutral 2" xfId="133"/>
    <cellStyle name="Normal 2" xfId="134"/>
    <cellStyle name="Normal 2 2" xfId="135"/>
    <cellStyle name="Normal 2 2 2" xfId="136"/>
    <cellStyle name="Normal 2 2 2 2" xfId="137"/>
    <cellStyle name="Normal 2 2 3" xfId="138"/>
    <cellStyle name="Normal 2 2 4" xfId="139"/>
    <cellStyle name="Normal 2 3" xfId="140"/>
    <cellStyle name="Normal 2 4" xfId="141"/>
    <cellStyle name="Normal 3" xfId="142"/>
    <cellStyle name="Normal 3 2" xfId="143"/>
    <cellStyle name="Normal 3 2 2" xfId="144"/>
    <cellStyle name="Normal 3 2 2 2" xfId="145"/>
    <cellStyle name="Normal 3 2 3" xfId="146"/>
    <cellStyle name="Normal 3 2 4" xfId="147"/>
    <cellStyle name="Normal 3 3" xfId="148"/>
    <cellStyle name="Normal 3 3 2" xfId="149"/>
    <cellStyle name="Normal 3 3 2 2" xfId="150"/>
    <cellStyle name="Normal 3 3 3" xfId="151"/>
    <cellStyle name="Normal 3 3 4" xfId="152"/>
    <cellStyle name="Normal 4" xfId="153"/>
    <cellStyle name="Normal 5" xfId="154"/>
    <cellStyle name="Normal 5 2" xfId="155"/>
    <cellStyle name="Normal 5 2 2" xfId="156"/>
    <cellStyle name="Normal 5 3" xfId="157"/>
    <cellStyle name="Normal 5 4" xfId="158"/>
    <cellStyle name="Normal 6" xfId="159"/>
    <cellStyle name="Normal 6 2" xfId="160"/>
    <cellStyle name="Normal 6 2 2" xfId="161"/>
    <cellStyle name="Normal 6 3" xfId="162"/>
    <cellStyle name="Normal 6 4" xfId="163"/>
    <cellStyle name="Normal_216" xfId="164"/>
    <cellStyle name="Normal_219" xfId="165"/>
    <cellStyle name="Normal_221" xfId="166"/>
    <cellStyle name="Normal_222" xfId="167"/>
    <cellStyle name="Normal_224" xfId="168"/>
    <cellStyle name="Notas" xfId="169"/>
    <cellStyle name="Notas 2" xfId="170"/>
    <cellStyle name="Porcentaje 2" xfId="171"/>
    <cellStyle name="Porcentaje 2 2" xfId="172"/>
    <cellStyle name="Percent" xfId="173"/>
    <cellStyle name="Salida" xfId="174"/>
    <cellStyle name="Salida 2" xfId="175"/>
    <cellStyle name="Texto de advertencia" xfId="176"/>
    <cellStyle name="Texto de advertencia 2" xfId="177"/>
    <cellStyle name="Texto explicativo" xfId="178"/>
    <cellStyle name="Texto explicativo 2" xfId="179"/>
    <cellStyle name="Título" xfId="180"/>
    <cellStyle name="Título 1" xfId="181"/>
    <cellStyle name="Título 1 2" xfId="182"/>
    <cellStyle name="Título 2" xfId="183"/>
    <cellStyle name="Título 2 2" xfId="184"/>
    <cellStyle name="Título 3" xfId="185"/>
    <cellStyle name="Título 3 2" xfId="186"/>
    <cellStyle name="Título 4" xfId="187"/>
    <cellStyle name="Total" xfId="188"/>
    <cellStyle name="Total 2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showGridLines="0" tabSelected="1" zoomScale="70" zoomScaleNormal="70" zoomScaleSheetLayoutView="50" zoomScalePageLayoutView="0" workbookViewId="0" topLeftCell="A184">
      <selection activeCell="A1" sqref="A1"/>
    </sheetView>
  </sheetViews>
  <sheetFormatPr defaultColWidth="11.421875" defaultRowHeight="12.75"/>
  <cols>
    <col min="1" max="2" width="5.57421875" style="5" customWidth="1"/>
    <col min="3" max="3" width="38.28125" style="5" customWidth="1"/>
    <col min="4" max="4" width="10.28125" style="5" customWidth="1"/>
    <col min="5" max="6" width="10.8515625" style="5" customWidth="1"/>
    <col min="7" max="7" width="11.7109375" style="5" customWidth="1"/>
    <col min="8" max="8" width="12.140625" style="5" customWidth="1"/>
    <col min="9" max="12" width="10.8515625" style="5" customWidth="1"/>
    <col min="13" max="15" width="11.28125" style="5" customWidth="1"/>
    <col min="16" max="16384" width="11.421875" style="5" customWidth="1"/>
  </cols>
  <sheetData>
    <row r="1" spans="1:13" ht="15.7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" t="s">
        <v>1</v>
      </c>
    </row>
    <row r="2" spans="1:13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5.75" customHeigh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13" s="6" customFormat="1" ht="15.75" customHeight="1">
      <c r="A4" s="93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</row>
    <row r="5" spans="1:13" s="6" customFormat="1" ht="15.75" customHeight="1">
      <c r="A5" s="93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</row>
    <row r="6" spans="1:13" s="6" customFormat="1" ht="15.75" customHeight="1" thickBot="1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1:13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12" customFormat="1" ht="21" customHeight="1">
      <c r="A8" s="8"/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12" customFormat="1" ht="21" customHeight="1">
      <c r="A9" s="91" t="s">
        <v>4</v>
      </c>
      <c r="B9" s="92"/>
      <c r="C9" s="99"/>
      <c r="D9" s="13">
        <v>1980</v>
      </c>
      <c r="E9" s="13">
        <v>1981</v>
      </c>
      <c r="F9" s="13">
        <v>1982</v>
      </c>
      <c r="G9" s="13">
        <v>1983</v>
      </c>
      <c r="H9" s="13">
        <v>1984</v>
      </c>
      <c r="I9" s="13">
        <v>1985</v>
      </c>
      <c r="J9" s="13">
        <v>1986</v>
      </c>
      <c r="K9" s="13">
        <v>1987</v>
      </c>
      <c r="L9" s="13">
        <v>1988</v>
      </c>
      <c r="M9" s="13">
        <v>1989</v>
      </c>
    </row>
    <row r="10" spans="1:13" s="12" customFormat="1" ht="21" customHeight="1">
      <c r="A10" s="14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s="3" customFormat="1" ht="15.75" customHeight="1">
      <c r="A11" s="18" t="s">
        <v>5</v>
      </c>
      <c r="B11" s="19"/>
      <c r="C11" s="19"/>
      <c r="D11" s="20">
        <v>897.9665000000002</v>
      </c>
      <c r="E11" s="20">
        <v>892.632629</v>
      </c>
      <c r="F11" s="20">
        <v>818.612466</v>
      </c>
      <c r="G11" s="20">
        <v>767.776483</v>
      </c>
      <c r="H11" s="20">
        <v>752.415301</v>
      </c>
      <c r="I11" s="20">
        <v>638.2734619999999</v>
      </c>
      <c r="J11" s="20">
        <v>533.403979</v>
      </c>
      <c r="K11" s="20">
        <v>463.57071599999995</v>
      </c>
      <c r="L11" s="20">
        <v>492.505143</v>
      </c>
      <c r="M11" s="20">
        <v>617.813222</v>
      </c>
    </row>
    <row r="12" spans="1:13" ht="15.75" customHeight="1">
      <c r="A12" s="21"/>
      <c r="B12" s="22" t="s">
        <v>6</v>
      </c>
      <c r="C12" s="22"/>
      <c r="D12" s="23">
        <v>652.8366020000002</v>
      </c>
      <c r="E12" s="23">
        <v>556.570604</v>
      </c>
      <c r="F12" s="23">
        <v>420.17813300000006</v>
      </c>
      <c r="G12" s="23">
        <v>347.702696</v>
      </c>
      <c r="H12" s="23">
        <v>363.40256400000004</v>
      </c>
      <c r="I12" s="23">
        <v>263.82019099999997</v>
      </c>
      <c r="J12" s="23">
        <v>200.812818</v>
      </c>
      <c r="K12" s="23">
        <v>207.51220599999996</v>
      </c>
      <c r="L12" s="23">
        <v>273.57710899999995</v>
      </c>
      <c r="M12" s="23">
        <v>403.41649399999994</v>
      </c>
    </row>
    <row r="13" spans="1:13" ht="15.75" customHeight="1">
      <c r="A13" s="21"/>
      <c r="B13" s="22"/>
      <c r="C13" s="22" t="s">
        <v>7</v>
      </c>
      <c r="D13" s="23">
        <v>340.93361200000004</v>
      </c>
      <c r="E13" s="23">
        <v>321.279355</v>
      </c>
      <c r="F13" s="23">
        <v>263.48858399999995</v>
      </c>
      <c r="G13" s="23">
        <v>195.45550599999999</v>
      </c>
      <c r="H13" s="23">
        <v>235.05502299999998</v>
      </c>
      <c r="I13" s="23">
        <v>176.94097200000002</v>
      </c>
      <c r="J13" s="23">
        <v>103.15598299999999</v>
      </c>
      <c r="K13" s="23">
        <v>69.171622</v>
      </c>
      <c r="L13" s="23">
        <v>77.629266</v>
      </c>
      <c r="M13" s="23">
        <v>127.384326</v>
      </c>
    </row>
    <row r="14" spans="1:13" ht="15.75" customHeight="1">
      <c r="A14" s="21"/>
      <c r="B14" s="22"/>
      <c r="C14" s="22" t="s">
        <v>8</v>
      </c>
      <c r="D14" s="23">
        <v>111.19455599999999</v>
      </c>
      <c r="E14" s="23">
        <v>68.178246</v>
      </c>
      <c r="F14" s="23">
        <v>34.974484</v>
      </c>
      <c r="G14" s="23">
        <v>53.990908000000005</v>
      </c>
      <c r="H14" s="23">
        <v>19.627405</v>
      </c>
      <c r="I14" s="23">
        <v>9.473158999999999</v>
      </c>
      <c r="J14" s="23">
        <v>24.309191</v>
      </c>
      <c r="K14" s="23">
        <v>27.538767</v>
      </c>
      <c r="L14" s="23">
        <v>28.001034</v>
      </c>
      <c r="M14" s="23">
        <v>31.426419000000003</v>
      </c>
    </row>
    <row r="15" spans="1:13" ht="15.75" customHeight="1">
      <c r="A15" s="21"/>
      <c r="B15" s="22"/>
      <c r="C15" s="22" t="s">
        <v>9</v>
      </c>
      <c r="D15" s="23">
        <v>41.082252999999994</v>
      </c>
      <c r="E15" s="23">
        <v>40.422676</v>
      </c>
      <c r="F15" s="23">
        <v>38.394266</v>
      </c>
      <c r="G15" s="23">
        <v>33.371809</v>
      </c>
      <c r="H15" s="23">
        <v>36.664906</v>
      </c>
      <c r="I15" s="23">
        <v>29.520004</v>
      </c>
      <c r="J15" s="23">
        <v>27.986112000000002</v>
      </c>
      <c r="K15" s="23">
        <v>32.798468</v>
      </c>
      <c r="L15" s="23">
        <v>60.148968</v>
      </c>
      <c r="M15" s="23">
        <v>132.185776</v>
      </c>
    </row>
    <row r="16" spans="1:13" ht="15.75" customHeight="1">
      <c r="A16" s="21"/>
      <c r="B16" s="22"/>
      <c r="C16" s="22" t="s">
        <v>10</v>
      </c>
      <c r="D16" s="23">
        <v>47.366006</v>
      </c>
      <c r="E16" s="23">
        <v>42.954569000000006</v>
      </c>
      <c r="F16" s="23">
        <v>33.903888</v>
      </c>
      <c r="G16" s="23">
        <v>20.375229</v>
      </c>
      <c r="H16" s="23">
        <v>18.940476999999998</v>
      </c>
      <c r="I16" s="23">
        <v>10.291471</v>
      </c>
      <c r="J16" s="23">
        <v>6.7158869999999995</v>
      </c>
      <c r="K16" s="23">
        <v>5.093518</v>
      </c>
      <c r="L16" s="23">
        <v>5.263781</v>
      </c>
      <c r="M16" s="23">
        <v>6.913841000000001</v>
      </c>
    </row>
    <row r="17" spans="1:13" ht="15.75" customHeight="1">
      <c r="A17" s="21"/>
      <c r="B17" s="22"/>
      <c r="C17" s="22" t="s">
        <v>11</v>
      </c>
      <c r="D17" s="23">
        <v>26.525298</v>
      </c>
      <c r="E17" s="23">
        <v>34.149021999999995</v>
      </c>
      <c r="F17" s="23">
        <v>17.802225999999997</v>
      </c>
      <c r="G17" s="23">
        <v>16.316179</v>
      </c>
      <c r="H17" s="23">
        <v>22.932437</v>
      </c>
      <c r="I17" s="23">
        <v>15.928700000000001</v>
      </c>
      <c r="J17" s="23">
        <v>14.815873</v>
      </c>
      <c r="K17" s="23">
        <v>22.804984</v>
      </c>
      <c r="L17" s="23">
        <v>17.36517</v>
      </c>
      <c r="M17" s="23">
        <v>15.755675</v>
      </c>
    </row>
    <row r="18" spans="1:13" ht="15.75" customHeight="1">
      <c r="A18" s="21"/>
      <c r="B18" s="22"/>
      <c r="C18" s="22" t="s">
        <v>12</v>
      </c>
      <c r="D18" s="23">
        <v>14.228871999999999</v>
      </c>
      <c r="E18" s="23">
        <v>11.091133</v>
      </c>
      <c r="F18" s="23">
        <v>6.3092120000000005</v>
      </c>
      <c r="G18" s="23">
        <v>3.73861</v>
      </c>
      <c r="H18" s="23">
        <v>0.847672</v>
      </c>
      <c r="I18" s="23">
        <v>0.50556</v>
      </c>
      <c r="J18" s="23">
        <v>4.9945889999999995</v>
      </c>
      <c r="K18" s="23">
        <v>4.234063</v>
      </c>
      <c r="L18" s="23">
        <v>6.242993</v>
      </c>
      <c r="M18" s="23">
        <v>10.946541</v>
      </c>
    </row>
    <row r="19" spans="1:13" ht="15.75" customHeight="1">
      <c r="A19" s="21"/>
      <c r="B19" s="22"/>
      <c r="C19" s="22" t="s">
        <v>13</v>
      </c>
      <c r="D19" s="23">
        <v>0</v>
      </c>
      <c r="E19" s="23">
        <v>0.033832</v>
      </c>
      <c r="F19" s="23">
        <v>0</v>
      </c>
      <c r="G19" s="23">
        <v>0.11471200000000001</v>
      </c>
      <c r="H19" s="23">
        <v>0.264198</v>
      </c>
      <c r="I19" s="23">
        <v>1.235036</v>
      </c>
      <c r="J19" s="23">
        <v>2.879801</v>
      </c>
      <c r="K19" s="23">
        <v>8.501627000000001</v>
      </c>
      <c r="L19" s="23">
        <v>14.992503000000001</v>
      </c>
      <c r="M19" s="23">
        <v>44.40135</v>
      </c>
    </row>
    <row r="20" spans="1:13" ht="15.75" customHeight="1">
      <c r="A20" s="21"/>
      <c r="B20" s="22"/>
      <c r="C20" s="22" t="s">
        <v>14</v>
      </c>
      <c r="D20" s="23">
        <v>71.50600500000019</v>
      </c>
      <c r="E20" s="23">
        <v>38.46177099999997</v>
      </c>
      <c r="F20" s="23">
        <v>25.30547300000007</v>
      </c>
      <c r="G20" s="23">
        <v>24.339743000000063</v>
      </c>
      <c r="H20" s="23">
        <v>29.070446000000082</v>
      </c>
      <c r="I20" s="23">
        <v>19.92528899999996</v>
      </c>
      <c r="J20" s="23">
        <v>15.955382000000023</v>
      </c>
      <c r="K20" s="23">
        <v>37.369157</v>
      </c>
      <c r="L20" s="23">
        <v>63.93339399999994</v>
      </c>
      <c r="M20" s="23">
        <v>34.40256599999993</v>
      </c>
    </row>
    <row r="21" spans="1:13" ht="15.75" customHeight="1">
      <c r="A21" s="21"/>
      <c r="B21" s="22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4" ht="15.75" customHeight="1">
      <c r="A22" s="21"/>
      <c r="B22" s="22" t="s">
        <v>15</v>
      </c>
      <c r="C22" s="22"/>
      <c r="D22" s="23">
        <v>245.12989799999997</v>
      </c>
      <c r="E22" s="23">
        <v>336.062025</v>
      </c>
      <c r="F22" s="23">
        <v>398.43433300000004</v>
      </c>
      <c r="G22" s="23">
        <v>420.073787</v>
      </c>
      <c r="H22" s="23">
        <v>389.01273699999996</v>
      </c>
      <c r="I22" s="23">
        <v>374.453271</v>
      </c>
      <c r="J22" s="23">
        <v>332.59116100000006</v>
      </c>
      <c r="K22" s="23">
        <v>256.05851</v>
      </c>
      <c r="L22" s="23">
        <v>218.92803400000003</v>
      </c>
      <c r="M22" s="23">
        <v>214.39672800000002</v>
      </c>
      <c r="N22" s="24"/>
    </row>
    <row r="23" spans="1:13" ht="15.75" customHeight="1">
      <c r="A23" s="21"/>
      <c r="B23" s="22"/>
      <c r="C23" s="22" t="s">
        <v>16</v>
      </c>
      <c r="D23" s="23">
        <v>220.869429</v>
      </c>
      <c r="E23" s="23">
        <v>326.222852</v>
      </c>
      <c r="F23" s="23">
        <v>381.625846</v>
      </c>
      <c r="G23" s="23">
        <v>378.16808299999997</v>
      </c>
      <c r="H23" s="23">
        <v>375.92556199999996</v>
      </c>
      <c r="I23" s="23">
        <v>372.573785</v>
      </c>
      <c r="J23" s="23">
        <v>328.66810200000003</v>
      </c>
      <c r="K23" s="23">
        <v>248.56601</v>
      </c>
      <c r="L23" s="23">
        <v>214.94828</v>
      </c>
      <c r="M23" s="23">
        <v>213.78748800000002</v>
      </c>
    </row>
    <row r="24" spans="1:13" ht="15.75" customHeight="1">
      <c r="A24" s="21"/>
      <c r="B24" s="22"/>
      <c r="C24" s="22" t="s">
        <v>14</v>
      </c>
      <c r="D24" s="23">
        <v>24.260468999999983</v>
      </c>
      <c r="E24" s="23">
        <v>9.839173</v>
      </c>
      <c r="F24" s="23">
        <v>16.808487</v>
      </c>
      <c r="G24" s="23">
        <v>41.905704</v>
      </c>
      <c r="H24" s="23">
        <v>13.087174999999998</v>
      </c>
      <c r="I24" s="23">
        <v>1.8794860000000002</v>
      </c>
      <c r="J24" s="23">
        <v>3.9230590000000003</v>
      </c>
      <c r="K24" s="23">
        <v>7.4925</v>
      </c>
      <c r="L24" s="23">
        <v>3.979754</v>
      </c>
      <c r="M24" s="23">
        <v>0.60924</v>
      </c>
    </row>
    <row r="25" spans="1:13" ht="15.75" customHeight="1">
      <c r="A25" s="21"/>
      <c r="B25" s="22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s="3" customFormat="1" ht="15.75" customHeight="1">
      <c r="A26" s="18" t="s">
        <v>17</v>
      </c>
      <c r="B26" s="19"/>
      <c r="C26" s="19"/>
      <c r="D26" s="20">
        <v>145.49293899999998</v>
      </c>
      <c r="E26" s="20">
        <v>91.11042700000002</v>
      </c>
      <c r="F26" s="20">
        <v>79.66695099999998</v>
      </c>
      <c r="G26" s="20">
        <v>49.934508</v>
      </c>
      <c r="H26" s="20">
        <v>28.957163</v>
      </c>
      <c r="I26" s="20">
        <v>34.21487799999999</v>
      </c>
      <c r="J26" s="20">
        <v>106.66602600000002</v>
      </c>
      <c r="K26" s="20">
        <v>105.979436</v>
      </c>
      <c r="L26" s="20">
        <v>104.610694</v>
      </c>
      <c r="M26" s="20">
        <v>200.987595</v>
      </c>
    </row>
    <row r="27" spans="1:13" ht="15.75" customHeight="1">
      <c r="A27" s="21"/>
      <c r="B27" s="22"/>
      <c r="C27" s="22" t="s">
        <v>18</v>
      </c>
      <c r="D27" s="23">
        <v>6.901161</v>
      </c>
      <c r="E27" s="23">
        <v>3.870889</v>
      </c>
      <c r="F27" s="23">
        <v>7.673869</v>
      </c>
      <c r="G27" s="23">
        <v>4.645053</v>
      </c>
      <c r="H27" s="23">
        <v>2.245041</v>
      </c>
      <c r="I27" s="23">
        <v>5.2847610000000005</v>
      </c>
      <c r="J27" s="23">
        <v>18.567094</v>
      </c>
      <c r="K27" s="23">
        <v>18.517319</v>
      </c>
      <c r="L27" s="23">
        <v>19.895891</v>
      </c>
      <c r="M27" s="23">
        <v>31.141514</v>
      </c>
    </row>
    <row r="28" spans="1:13" ht="15.75" customHeight="1">
      <c r="A28" s="21"/>
      <c r="B28" s="22"/>
      <c r="C28" s="22" t="s">
        <v>19</v>
      </c>
      <c r="D28" s="23">
        <v>20.656121</v>
      </c>
      <c r="E28" s="23">
        <v>15.687028</v>
      </c>
      <c r="F28" s="23">
        <v>15.535105999999999</v>
      </c>
      <c r="G28" s="23">
        <v>13.066023999999999</v>
      </c>
      <c r="H28" s="23">
        <v>6.4898620000000005</v>
      </c>
      <c r="I28" s="23">
        <v>13.939295</v>
      </c>
      <c r="J28" s="23">
        <v>13.281913000000001</v>
      </c>
      <c r="K28" s="23">
        <v>11.521579</v>
      </c>
      <c r="L28" s="23">
        <v>17.051034</v>
      </c>
      <c r="M28" s="23">
        <v>12.708296</v>
      </c>
    </row>
    <row r="29" spans="1:13" ht="15.75" customHeight="1">
      <c r="A29" s="21"/>
      <c r="B29" s="22"/>
      <c r="C29" s="22" t="s">
        <v>20</v>
      </c>
      <c r="D29" s="23">
        <v>1.847326</v>
      </c>
      <c r="E29" s="23">
        <v>0.7774070000000001</v>
      </c>
      <c r="F29" s="23">
        <v>0.460158</v>
      </c>
      <c r="G29" s="23">
        <v>0.42499000000000003</v>
      </c>
      <c r="H29" s="23">
        <v>0.30805</v>
      </c>
      <c r="I29" s="23">
        <v>1.24702</v>
      </c>
      <c r="J29" s="23">
        <v>3.5056640000000003</v>
      </c>
      <c r="K29" s="23">
        <v>0.986872</v>
      </c>
      <c r="L29" s="23">
        <v>0.88895</v>
      </c>
      <c r="M29" s="23">
        <v>1.6810699999999998</v>
      </c>
    </row>
    <row r="30" spans="1:13" ht="15.75" customHeight="1">
      <c r="A30" s="21"/>
      <c r="B30" s="22"/>
      <c r="C30" s="22" t="s">
        <v>21</v>
      </c>
      <c r="D30" s="23">
        <v>47.589808</v>
      </c>
      <c r="E30" s="23">
        <v>5.6837539999999995</v>
      </c>
      <c r="F30" s="23">
        <v>8.856461</v>
      </c>
      <c r="G30" s="23">
        <v>12.370355</v>
      </c>
      <c r="H30" s="23">
        <v>6.2773</v>
      </c>
      <c r="I30" s="23">
        <v>1.637434</v>
      </c>
      <c r="J30" s="23">
        <v>4.852993000000001</v>
      </c>
      <c r="K30" s="23">
        <v>8.550183</v>
      </c>
      <c r="L30" s="23">
        <v>6.311163</v>
      </c>
      <c r="M30" s="23">
        <v>19.317622</v>
      </c>
    </row>
    <row r="31" spans="1:13" ht="15.75" customHeight="1">
      <c r="A31" s="21"/>
      <c r="B31" s="22"/>
      <c r="C31" s="22" t="s">
        <v>22</v>
      </c>
      <c r="D31" s="23">
        <v>1.6212739999999999</v>
      </c>
      <c r="E31" s="23">
        <v>9.145022</v>
      </c>
      <c r="F31" s="23">
        <v>3.0879090000000002</v>
      </c>
      <c r="G31" s="23">
        <v>0.587268</v>
      </c>
      <c r="H31" s="23">
        <v>0.165775</v>
      </c>
      <c r="I31" s="23">
        <v>0.30507999999999996</v>
      </c>
      <c r="J31" s="23">
        <v>1.423961</v>
      </c>
      <c r="K31" s="23">
        <v>1.7824369999999998</v>
      </c>
      <c r="L31" s="23">
        <v>0.7227720000000001</v>
      </c>
      <c r="M31" s="23">
        <v>5.729016</v>
      </c>
    </row>
    <row r="32" spans="1:13" ht="15.75" customHeight="1">
      <c r="A32" s="21"/>
      <c r="B32" s="22"/>
      <c r="C32" s="22" t="s">
        <v>23</v>
      </c>
      <c r="D32" s="23">
        <v>32.271378</v>
      </c>
      <c r="E32" s="23">
        <v>20.266757000000002</v>
      </c>
      <c r="F32" s="23">
        <v>15.122636</v>
      </c>
      <c r="G32" s="23">
        <v>7.463346</v>
      </c>
      <c r="H32" s="23">
        <v>6.205269</v>
      </c>
      <c r="I32" s="23">
        <v>5.92336</v>
      </c>
      <c r="J32" s="23">
        <v>22.971104</v>
      </c>
      <c r="K32" s="23">
        <v>30.763012</v>
      </c>
      <c r="L32" s="23">
        <v>24.071782</v>
      </c>
      <c r="M32" s="23">
        <v>45.563836</v>
      </c>
    </row>
    <row r="33" spans="1:13" ht="15.75" customHeight="1">
      <c r="A33" s="21"/>
      <c r="B33" s="22"/>
      <c r="C33" s="22" t="s">
        <v>24</v>
      </c>
      <c r="D33" s="23">
        <v>5.789633</v>
      </c>
      <c r="E33" s="23">
        <v>5.2040299999999995</v>
      </c>
      <c r="F33" s="23">
        <v>3.3421019999999997</v>
      </c>
      <c r="G33" s="23">
        <v>0.81697</v>
      </c>
      <c r="H33" s="23">
        <v>0.7547849999999999</v>
      </c>
      <c r="I33" s="23">
        <v>1.384525</v>
      </c>
      <c r="J33" s="23">
        <v>7.5253890000000006</v>
      </c>
      <c r="K33" s="23">
        <v>8.063967</v>
      </c>
      <c r="L33" s="23">
        <v>18.414715</v>
      </c>
      <c r="M33" s="23">
        <v>18.030088</v>
      </c>
    </row>
    <row r="34" spans="1:13" ht="15.75" customHeight="1">
      <c r="A34" s="21"/>
      <c r="B34" s="22"/>
      <c r="C34" s="22" t="s">
        <v>25</v>
      </c>
      <c r="D34" s="23">
        <v>4.573575</v>
      </c>
      <c r="E34" s="23">
        <v>3.410437</v>
      </c>
      <c r="F34" s="23">
        <v>4.146232</v>
      </c>
      <c r="G34" s="23">
        <v>2.760084</v>
      </c>
      <c r="H34" s="23">
        <v>0.761894</v>
      </c>
      <c r="I34" s="23">
        <v>0.529702</v>
      </c>
      <c r="J34" s="23">
        <v>3.753319</v>
      </c>
      <c r="K34" s="23">
        <v>1.848917</v>
      </c>
      <c r="L34" s="23">
        <v>1.673942</v>
      </c>
      <c r="M34" s="23">
        <v>1.397891</v>
      </c>
    </row>
    <row r="35" spans="1:13" ht="15.75" customHeight="1">
      <c r="A35" s="21"/>
      <c r="B35" s="22"/>
      <c r="C35" s="22" t="s">
        <v>26</v>
      </c>
      <c r="D35" s="23">
        <v>1.761433</v>
      </c>
      <c r="E35" s="23">
        <v>2.049061</v>
      </c>
      <c r="F35" s="23">
        <v>1.28959</v>
      </c>
      <c r="G35" s="23">
        <v>1.247837</v>
      </c>
      <c r="H35" s="23">
        <v>1.913173</v>
      </c>
      <c r="I35" s="23">
        <v>1.533222</v>
      </c>
      <c r="J35" s="23">
        <v>3.468709</v>
      </c>
      <c r="K35" s="23">
        <v>6.675459</v>
      </c>
      <c r="L35" s="23">
        <v>5.044236</v>
      </c>
      <c r="M35" s="23">
        <v>9.140715</v>
      </c>
    </row>
    <row r="36" spans="1:13" ht="15.75" customHeight="1">
      <c r="A36" s="21"/>
      <c r="B36" s="22"/>
      <c r="C36" s="22" t="s">
        <v>27</v>
      </c>
      <c r="D36" s="23">
        <v>0.96923</v>
      </c>
      <c r="E36" s="23">
        <v>2.799439</v>
      </c>
      <c r="F36" s="23">
        <v>4.930899999999999</v>
      </c>
      <c r="G36" s="23">
        <v>2.477721</v>
      </c>
      <c r="H36" s="23">
        <v>0.503532</v>
      </c>
      <c r="I36" s="23">
        <v>0.61446</v>
      </c>
      <c r="J36" s="23">
        <v>4.705044</v>
      </c>
      <c r="K36" s="23">
        <v>6.606737</v>
      </c>
      <c r="L36" s="23">
        <v>2.0890329999999997</v>
      </c>
      <c r="M36" s="23">
        <v>8.832514</v>
      </c>
    </row>
    <row r="37" spans="1:13" ht="15.75" customHeight="1">
      <c r="A37" s="21"/>
      <c r="B37" s="22"/>
      <c r="C37" s="22" t="s">
        <v>28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5.75" customHeight="1">
      <c r="A38" s="21"/>
      <c r="B38" s="22"/>
      <c r="C38" s="22" t="s">
        <v>29</v>
      </c>
      <c r="D38" s="23">
        <v>21.512</v>
      </c>
      <c r="E38" s="23">
        <v>22.216603</v>
      </c>
      <c r="F38" s="23">
        <v>15.221988</v>
      </c>
      <c r="G38" s="23">
        <v>4.07486</v>
      </c>
      <c r="H38" s="23">
        <v>3.3324819999999997</v>
      </c>
      <c r="I38" s="23">
        <v>1.8160189999999998</v>
      </c>
      <c r="J38" s="23">
        <v>22.610836</v>
      </c>
      <c r="K38" s="23">
        <v>10.662954</v>
      </c>
      <c r="L38" s="23">
        <v>8.447175999999999</v>
      </c>
      <c r="M38" s="23">
        <v>47.445032999999995</v>
      </c>
    </row>
    <row r="39" spans="1:13" ht="15.75" customHeight="1">
      <c r="A39" s="21"/>
      <c r="B39" s="22"/>
      <c r="C39" s="25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s="3" customFormat="1" ht="15.75" customHeight="1">
      <c r="A40" s="18" t="s">
        <v>30</v>
      </c>
      <c r="B40" s="19"/>
      <c r="C40" s="26"/>
      <c r="D40" s="20">
        <v>1043.4594390000002</v>
      </c>
      <c r="E40" s="20">
        <v>983.743056</v>
      </c>
      <c r="F40" s="20">
        <v>898.279417</v>
      </c>
      <c r="G40" s="20">
        <v>817.710991</v>
      </c>
      <c r="H40" s="20">
        <v>781.372464</v>
      </c>
      <c r="I40" s="20">
        <v>672.4883399999999</v>
      </c>
      <c r="J40" s="20">
        <v>640.070005</v>
      </c>
      <c r="K40" s="20">
        <v>569.5501519999999</v>
      </c>
      <c r="L40" s="20">
        <v>597.1158369999999</v>
      </c>
      <c r="M40" s="20">
        <v>818.800817</v>
      </c>
    </row>
    <row r="41" spans="1:13" ht="15.75" customHeight="1">
      <c r="A41" s="21"/>
      <c r="B41" s="22"/>
      <c r="C41" s="25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s="3" customFormat="1" ht="15.75" customHeight="1">
      <c r="A42" s="18" t="s">
        <v>31</v>
      </c>
      <c r="B42" s="19"/>
      <c r="C42" s="19"/>
      <c r="D42" s="20">
        <v>6.0758469999999996</v>
      </c>
      <c r="E42" s="20">
        <v>7.340832000000001</v>
      </c>
      <c r="F42" s="20">
        <v>18.688354</v>
      </c>
      <c r="G42" s="20">
        <v>11.55647</v>
      </c>
      <c r="H42" s="20">
        <v>2.448692</v>
      </c>
      <c r="I42" s="20">
        <v>2.521099</v>
      </c>
      <c r="J42" s="20">
        <v>10.123426</v>
      </c>
      <c r="K42" s="20">
        <v>17.933899</v>
      </c>
      <c r="L42" s="20">
        <v>10.799528</v>
      </c>
      <c r="M42" s="20">
        <v>33.179457</v>
      </c>
    </row>
    <row r="43" spans="1:13" ht="15.75" customHeight="1">
      <c r="A43" s="21"/>
      <c r="B43" s="22"/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s="3" customFormat="1" ht="15.75" customHeight="1">
      <c r="A44" s="18" t="s">
        <v>32</v>
      </c>
      <c r="B44" s="19"/>
      <c r="C44" s="19"/>
      <c r="D44" s="20">
        <v>0.290228</v>
      </c>
      <c r="E44" s="20">
        <v>0.22498300000000002</v>
      </c>
      <c r="F44" s="20">
        <v>0.251839</v>
      </c>
      <c r="G44" s="20">
        <v>0.243438</v>
      </c>
      <c r="H44" s="20">
        <v>0.135682</v>
      </c>
      <c r="I44" s="20">
        <v>0.27762400000000004</v>
      </c>
      <c r="J44" s="20">
        <v>0.268383</v>
      </c>
      <c r="K44" s="20">
        <v>0.287676</v>
      </c>
      <c r="L44" s="20">
        <v>0.319826</v>
      </c>
      <c r="M44" s="20">
        <v>0.387788</v>
      </c>
    </row>
    <row r="45" spans="1:13" ht="15.75" customHeight="1">
      <c r="A45" s="21" t="s">
        <v>33</v>
      </c>
      <c r="B45" s="22"/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s="3" customFormat="1" ht="15.75" customHeight="1">
      <c r="A46" s="27" t="s">
        <v>34</v>
      </c>
      <c r="B46" s="28"/>
      <c r="C46" s="28"/>
      <c r="D46" s="20">
        <v>1049.8255140000003</v>
      </c>
      <c r="E46" s="20">
        <v>991.308871</v>
      </c>
      <c r="F46" s="20">
        <v>917.21961</v>
      </c>
      <c r="G46" s="20">
        <v>829.510899</v>
      </c>
      <c r="H46" s="20">
        <v>783.9568380000001</v>
      </c>
      <c r="I46" s="20">
        <v>675.2870629999999</v>
      </c>
      <c r="J46" s="20">
        <v>650.461814</v>
      </c>
      <c r="K46" s="20">
        <v>587.7717269999999</v>
      </c>
      <c r="L46" s="20">
        <v>608.235191</v>
      </c>
      <c r="M46" s="20">
        <v>852.368062</v>
      </c>
    </row>
    <row r="47" spans="1:13" s="3" customFormat="1" ht="15.75" customHeight="1">
      <c r="A47" s="29" t="s">
        <v>35</v>
      </c>
      <c r="B47" s="30"/>
      <c r="C47" s="30"/>
      <c r="D47" s="20">
        <v>942.2</v>
      </c>
      <c r="E47" s="20">
        <v>912.4</v>
      </c>
      <c r="F47" s="20">
        <v>827.7</v>
      </c>
      <c r="G47" s="20">
        <v>755.1</v>
      </c>
      <c r="H47" s="20">
        <v>719.5</v>
      </c>
      <c r="I47" s="20">
        <v>628.4</v>
      </c>
      <c r="J47" s="20">
        <v>587.5</v>
      </c>
      <c r="K47" s="20">
        <v>518.7</v>
      </c>
      <c r="L47" s="20">
        <v>553.2</v>
      </c>
      <c r="M47" s="20">
        <v>745.7</v>
      </c>
    </row>
    <row r="48" spans="1:13" s="3" customFormat="1" ht="16.5" customHeight="1">
      <c r="A48" s="31" t="s">
        <v>36</v>
      </c>
      <c r="B48" s="32"/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4" t="s">
        <v>37</v>
      </c>
    </row>
    <row r="49" spans="1:13" ht="15">
      <c r="A49" s="35" t="s">
        <v>38</v>
      </c>
      <c r="B49" s="36"/>
      <c r="C49" s="12"/>
      <c r="D49" s="12" t="s">
        <v>33</v>
      </c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5">
      <c r="A50" s="35"/>
      <c r="B50" s="3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5.75" customHeight="1">
      <c r="A51" s="1" t="s">
        <v>0</v>
      </c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4" t="s">
        <v>1</v>
      </c>
    </row>
    <row r="52" ht="15.75" thickBot="1"/>
    <row r="53" spans="1:13" s="6" customFormat="1" ht="15.75" customHeight="1">
      <c r="A53" s="100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2"/>
    </row>
    <row r="54" spans="1:13" s="6" customFormat="1" ht="15.75" customHeight="1">
      <c r="A54" s="93" t="s">
        <v>2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5"/>
    </row>
    <row r="55" spans="1:13" s="6" customFormat="1" ht="15.75" customHeight="1">
      <c r="A55" s="93" t="s">
        <v>39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5"/>
    </row>
    <row r="56" spans="1:13" s="6" customFormat="1" ht="15.75" customHeight="1" thickBot="1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8"/>
    </row>
    <row r="57" spans="1:13" ht="1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5.75">
      <c r="A58" s="8"/>
      <c r="B58" s="9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91" t="s">
        <v>4</v>
      </c>
      <c r="B59" s="92"/>
      <c r="C59" s="99"/>
      <c r="D59" s="13">
        <v>1990</v>
      </c>
      <c r="E59" s="13">
        <v>1991</v>
      </c>
      <c r="F59" s="13">
        <v>1992</v>
      </c>
      <c r="G59" s="13">
        <v>1993</v>
      </c>
      <c r="H59" s="13">
        <v>1994</v>
      </c>
      <c r="I59" s="13">
        <v>1995</v>
      </c>
      <c r="J59" s="37">
        <v>1996</v>
      </c>
      <c r="K59" s="37">
        <v>1997</v>
      </c>
      <c r="L59" s="13">
        <v>1998</v>
      </c>
      <c r="M59" s="13">
        <v>1999</v>
      </c>
    </row>
    <row r="60" spans="1:13" ht="15.75">
      <c r="A60" s="14"/>
      <c r="B60" s="15"/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5">
      <c r="A61" s="18" t="s">
        <v>5</v>
      </c>
      <c r="B61" s="19"/>
      <c r="C61" s="19"/>
      <c r="D61" s="20">
        <v>634.4459549999999</v>
      </c>
      <c r="E61" s="20">
        <v>597.0745390000001</v>
      </c>
      <c r="F61" s="20">
        <v>512.208133</v>
      </c>
      <c r="G61" s="20">
        <v>485.109354</v>
      </c>
      <c r="H61" s="20">
        <v>544.671371</v>
      </c>
      <c r="I61" s="20">
        <v>663.1511009999999</v>
      </c>
      <c r="J61" s="20">
        <v>619.336492</v>
      </c>
      <c r="K61" s="20">
        <v>606.562799</v>
      </c>
      <c r="L61" s="20">
        <f>+L62+L72</f>
        <v>531.837815</v>
      </c>
      <c r="M61" s="20">
        <f>+M62+M72</f>
        <v>472.12583599999994</v>
      </c>
    </row>
    <row r="62" spans="1:13" ht="15">
      <c r="A62" s="21"/>
      <c r="B62" s="22" t="s">
        <v>6</v>
      </c>
      <c r="C62" s="22"/>
      <c r="D62" s="23">
        <v>407.7289099999999</v>
      </c>
      <c r="E62" s="23">
        <v>356.27566300000007</v>
      </c>
      <c r="F62" s="23">
        <v>378.643243</v>
      </c>
      <c r="G62" s="23">
        <v>382.32264399999997</v>
      </c>
      <c r="H62" s="23">
        <v>437.906555</v>
      </c>
      <c r="I62" s="23">
        <v>510.528467</v>
      </c>
      <c r="J62" s="23">
        <v>477.99107000000004</v>
      </c>
      <c r="K62" s="23">
        <v>499.5765120000001</v>
      </c>
      <c r="L62" s="23">
        <f>SUM(L63:L70)</f>
        <v>435.15412799999996</v>
      </c>
      <c r="M62" s="23">
        <f>SUM(M63:M70)</f>
        <v>397.00127799999996</v>
      </c>
    </row>
    <row r="63" spans="1:13" ht="15">
      <c r="A63" s="21"/>
      <c r="B63" s="22"/>
      <c r="C63" s="22" t="s">
        <v>7</v>
      </c>
      <c r="D63" s="23">
        <v>107.641583</v>
      </c>
      <c r="E63" s="23">
        <v>100.134831</v>
      </c>
      <c r="F63" s="23">
        <v>98.156085</v>
      </c>
      <c r="G63" s="23">
        <v>83.89889</v>
      </c>
      <c r="H63" s="23">
        <v>91.320769</v>
      </c>
      <c r="I63" s="23">
        <v>89.628059</v>
      </c>
      <c r="J63" s="23">
        <v>83.524976</v>
      </c>
      <c r="K63" s="23">
        <v>81.57836</v>
      </c>
      <c r="L63" s="23">
        <v>66.050576</v>
      </c>
      <c r="M63" s="23">
        <v>69.36244</v>
      </c>
    </row>
    <row r="64" spans="1:13" ht="15">
      <c r="A64" s="21"/>
      <c r="B64" s="22"/>
      <c r="C64" s="22" t="s">
        <v>8</v>
      </c>
      <c r="D64" s="23">
        <v>33.595765</v>
      </c>
      <c r="E64" s="23">
        <v>28.31248</v>
      </c>
      <c r="F64" s="23">
        <v>44.166487000000004</v>
      </c>
      <c r="G64" s="23">
        <v>55.983112999999996</v>
      </c>
      <c r="H64" s="23">
        <v>62.66314</v>
      </c>
      <c r="I64" s="23">
        <v>70.842699</v>
      </c>
      <c r="J64" s="23">
        <v>63.967760000000006</v>
      </c>
      <c r="K64" s="23">
        <v>59.259299</v>
      </c>
      <c r="L64" s="23">
        <v>73.13488</v>
      </c>
      <c r="M64" s="23">
        <v>68.085441</v>
      </c>
    </row>
    <row r="65" spans="1:13" ht="15">
      <c r="A65" s="21"/>
      <c r="B65" s="22"/>
      <c r="C65" s="22" t="s">
        <v>9</v>
      </c>
      <c r="D65" s="23">
        <v>146.759379</v>
      </c>
      <c r="E65" s="23">
        <v>140.314189</v>
      </c>
      <c r="F65" s="23">
        <v>172.457922</v>
      </c>
      <c r="G65" s="23">
        <v>119.50844500000001</v>
      </c>
      <c r="H65" s="23">
        <v>105.34041599999999</v>
      </c>
      <c r="I65" s="23">
        <v>151.346437</v>
      </c>
      <c r="J65" s="23">
        <v>151.74938699999998</v>
      </c>
      <c r="K65" s="23">
        <v>200.03881</v>
      </c>
      <c r="L65" s="23">
        <v>158.195109</v>
      </c>
      <c r="M65" s="23">
        <v>154.343648</v>
      </c>
    </row>
    <row r="66" spans="1:13" ht="15">
      <c r="A66" s="21"/>
      <c r="B66" s="22"/>
      <c r="C66" s="22" t="s">
        <v>10</v>
      </c>
      <c r="D66" s="23">
        <v>4.616598</v>
      </c>
      <c r="E66" s="23">
        <v>7.643631</v>
      </c>
      <c r="F66" s="23">
        <v>5.761521</v>
      </c>
      <c r="G66" s="23">
        <v>1.615145</v>
      </c>
      <c r="H66" s="23">
        <v>2.407374</v>
      </c>
      <c r="I66" s="23">
        <v>4.847247</v>
      </c>
      <c r="J66" s="23">
        <v>3.470953</v>
      </c>
      <c r="K66" s="23">
        <v>2.737651</v>
      </c>
      <c r="L66" s="23">
        <v>2.432173</v>
      </c>
      <c r="M66" s="23">
        <v>1.424992</v>
      </c>
    </row>
    <row r="67" spans="1:13" ht="15">
      <c r="A67" s="21"/>
      <c r="B67" s="22"/>
      <c r="C67" s="22" t="s">
        <v>11</v>
      </c>
      <c r="D67" s="23">
        <v>12.653655</v>
      </c>
      <c r="E67" s="23">
        <v>10.496853</v>
      </c>
      <c r="F67" s="23">
        <v>9.977231</v>
      </c>
      <c r="G67" s="23">
        <v>7.7112430000000005</v>
      </c>
      <c r="H67" s="23">
        <v>13.2095</v>
      </c>
      <c r="I67" s="23">
        <v>12.35844</v>
      </c>
      <c r="J67" s="23">
        <v>9.581087</v>
      </c>
      <c r="K67" s="23">
        <v>8.902092</v>
      </c>
      <c r="L67" s="23">
        <v>6.48855</v>
      </c>
      <c r="M67" s="23">
        <v>3.627404</v>
      </c>
    </row>
    <row r="68" spans="1:13" ht="15">
      <c r="A68" s="21"/>
      <c r="B68" s="22"/>
      <c r="C68" s="22" t="s">
        <v>12</v>
      </c>
      <c r="D68" s="23">
        <v>15.320481</v>
      </c>
      <c r="E68" s="23">
        <v>10.905812</v>
      </c>
      <c r="F68" s="23">
        <v>11.104183</v>
      </c>
      <c r="G68" s="23">
        <v>9.870004999999999</v>
      </c>
      <c r="H68" s="23">
        <v>12.082781</v>
      </c>
      <c r="I68" s="23">
        <v>12.587552</v>
      </c>
      <c r="J68" s="23">
        <v>12.060697</v>
      </c>
      <c r="K68" s="23">
        <v>11.09205</v>
      </c>
      <c r="L68" s="23">
        <v>9.124793</v>
      </c>
      <c r="M68" s="23">
        <v>4.777715</v>
      </c>
    </row>
    <row r="69" spans="1:13" ht="15">
      <c r="A69" s="21"/>
      <c r="B69" s="22"/>
      <c r="C69" s="22" t="s">
        <v>13</v>
      </c>
      <c r="D69" s="23">
        <v>65.321289</v>
      </c>
      <c r="E69" s="23">
        <v>39.278228000000006</v>
      </c>
      <c r="F69" s="23">
        <v>21.884823</v>
      </c>
      <c r="G69" s="23">
        <v>76.30975199999999</v>
      </c>
      <c r="H69" s="23">
        <v>119.095754</v>
      </c>
      <c r="I69" s="23">
        <v>130.810517</v>
      </c>
      <c r="J69" s="23">
        <v>119.604668</v>
      </c>
      <c r="K69" s="23">
        <v>110.542771</v>
      </c>
      <c r="L69" s="23">
        <v>112.694938</v>
      </c>
      <c r="M69" s="23">
        <v>89.109255</v>
      </c>
    </row>
    <row r="70" spans="1:13" ht="15">
      <c r="A70" s="21"/>
      <c r="B70" s="22"/>
      <c r="C70" s="22" t="s">
        <v>14</v>
      </c>
      <c r="D70" s="23">
        <v>21.82016</v>
      </c>
      <c r="E70" s="23">
        <v>19.189639</v>
      </c>
      <c r="F70" s="23">
        <v>15.134991</v>
      </c>
      <c r="G70" s="23">
        <v>27.426050999999998</v>
      </c>
      <c r="H70" s="23">
        <v>31.786821000000003</v>
      </c>
      <c r="I70" s="23">
        <v>38.107516000000004</v>
      </c>
      <c r="J70" s="23">
        <v>34.031542</v>
      </c>
      <c r="K70" s="23">
        <v>25.425479</v>
      </c>
      <c r="L70" s="23">
        <v>7.033109</v>
      </c>
      <c r="M70" s="23">
        <v>6.270383</v>
      </c>
    </row>
    <row r="71" spans="1:13" ht="15">
      <c r="A71" s="21"/>
      <c r="B71" s="22"/>
      <c r="C71" s="22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1:13" ht="15">
      <c r="A72" s="21"/>
      <c r="B72" s="22" t="s">
        <v>15</v>
      </c>
      <c r="C72" s="22"/>
      <c r="D72" s="23">
        <v>226.717045</v>
      </c>
      <c r="E72" s="23">
        <v>240.798876</v>
      </c>
      <c r="F72" s="23">
        <v>133.56489000000002</v>
      </c>
      <c r="G72" s="23">
        <v>102.78671000000001</v>
      </c>
      <c r="H72" s="23">
        <v>106.764816</v>
      </c>
      <c r="I72" s="23">
        <v>152.622634</v>
      </c>
      <c r="J72" s="23">
        <v>141.345422</v>
      </c>
      <c r="K72" s="23">
        <v>106.98628699999999</v>
      </c>
      <c r="L72" s="23">
        <f>+L73+L74</f>
        <v>96.68368699999999</v>
      </c>
      <c r="M72" s="23">
        <f>+M73+M74</f>
        <v>75.12455800000001</v>
      </c>
    </row>
    <row r="73" spans="1:13" ht="15">
      <c r="A73" s="21"/>
      <c r="B73" s="22"/>
      <c r="C73" s="22" t="s">
        <v>16</v>
      </c>
      <c r="D73" s="23">
        <v>225.270328</v>
      </c>
      <c r="E73" s="23">
        <v>232.170231</v>
      </c>
      <c r="F73" s="23">
        <v>122.812708</v>
      </c>
      <c r="G73" s="23">
        <v>90.202939</v>
      </c>
      <c r="H73" s="23">
        <v>91.62128</v>
      </c>
      <c r="I73" s="23">
        <v>92.407477</v>
      </c>
      <c r="J73" s="23">
        <v>94.538936</v>
      </c>
      <c r="K73" s="23">
        <v>69.882258</v>
      </c>
      <c r="L73" s="23">
        <v>55.451352</v>
      </c>
      <c r="M73" s="23">
        <v>35.50734</v>
      </c>
    </row>
    <row r="74" spans="1:13" ht="15">
      <c r="A74" s="21"/>
      <c r="B74" s="22"/>
      <c r="C74" s="22" t="s">
        <v>14</v>
      </c>
      <c r="D74" s="23">
        <v>1.446717</v>
      </c>
      <c r="E74" s="23">
        <v>8.628645</v>
      </c>
      <c r="F74" s="23">
        <v>10.752182000000015</v>
      </c>
      <c r="G74" s="23">
        <v>12.583771000000008</v>
      </c>
      <c r="H74" s="23">
        <v>15.143535999999992</v>
      </c>
      <c r="I74" s="23">
        <v>60.21515699999999</v>
      </c>
      <c r="J74" s="23">
        <v>46.806486</v>
      </c>
      <c r="K74" s="23">
        <v>37.104029</v>
      </c>
      <c r="L74" s="23">
        <v>41.232335</v>
      </c>
      <c r="M74" s="23">
        <v>39.617218</v>
      </c>
    </row>
    <row r="75" spans="1:13" ht="15">
      <c r="A75" s="21"/>
      <c r="B75" s="22"/>
      <c r="C75" s="22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15">
      <c r="A76" s="18" t="s">
        <v>17</v>
      </c>
      <c r="B76" s="19"/>
      <c r="C76" s="19"/>
      <c r="D76" s="20">
        <v>288.301192</v>
      </c>
      <c r="E76" s="20">
        <v>253.55081299999992</v>
      </c>
      <c r="F76" s="20">
        <v>228.91327200000003</v>
      </c>
      <c r="G76" s="20">
        <v>300.730649</v>
      </c>
      <c r="H76" s="20">
        <v>545.1406060000002</v>
      </c>
      <c r="I76" s="20">
        <v>474.4593540000002</v>
      </c>
      <c r="J76" s="20">
        <v>595.1781770000001</v>
      </c>
      <c r="K76" s="20">
        <v>647.2922119999997</v>
      </c>
      <c r="L76" s="20">
        <f>SUM(L77:L88)</f>
        <v>576.309131</v>
      </c>
      <c r="M76" s="20">
        <f>SUM(M77:M88)</f>
        <v>570.118916</v>
      </c>
    </row>
    <row r="77" spans="1:13" ht="15">
      <c r="A77" s="21"/>
      <c r="B77" s="22"/>
      <c r="C77" s="22" t="s">
        <v>18</v>
      </c>
      <c r="D77" s="23">
        <v>40.178367</v>
      </c>
      <c r="E77" s="23">
        <v>67.332485</v>
      </c>
      <c r="F77" s="23">
        <v>56.860673000000006</v>
      </c>
      <c r="G77" s="23">
        <v>74.196134</v>
      </c>
      <c r="H77" s="23">
        <v>118.50587</v>
      </c>
      <c r="I77" s="23">
        <v>142.057052</v>
      </c>
      <c r="J77" s="23">
        <v>200.594715</v>
      </c>
      <c r="K77" s="23">
        <v>242.489818</v>
      </c>
      <c r="L77" s="23">
        <v>231.668144</v>
      </c>
      <c r="M77" s="23">
        <v>222.788957</v>
      </c>
    </row>
    <row r="78" spans="1:13" ht="15">
      <c r="A78" s="21"/>
      <c r="B78" s="22"/>
      <c r="C78" s="22" t="s">
        <v>19</v>
      </c>
      <c r="D78" s="23">
        <v>14.131860000000001</v>
      </c>
      <c r="E78" s="23">
        <v>7.058314</v>
      </c>
      <c r="F78" s="23">
        <v>6.883020999999999</v>
      </c>
      <c r="G78" s="23">
        <v>3.877565</v>
      </c>
      <c r="H78" s="23">
        <v>15.145537000000001</v>
      </c>
      <c r="I78" s="23">
        <v>16.853801999999998</v>
      </c>
      <c r="J78" s="23">
        <v>16.457742999999997</v>
      </c>
      <c r="K78" s="23">
        <v>26.046227</v>
      </c>
      <c r="L78" s="23">
        <v>14.955573</v>
      </c>
      <c r="M78" s="23">
        <v>13.822308</v>
      </c>
    </row>
    <row r="79" spans="1:13" ht="15">
      <c r="A79" s="21"/>
      <c r="B79" s="22"/>
      <c r="C79" s="22" t="s">
        <v>20</v>
      </c>
      <c r="D79" s="23">
        <v>3.744597</v>
      </c>
      <c r="E79" s="23">
        <v>1.0383689999999999</v>
      </c>
      <c r="F79" s="23">
        <v>0.79023</v>
      </c>
      <c r="G79" s="23">
        <v>1.134492</v>
      </c>
      <c r="H79" s="23">
        <v>0.792824</v>
      </c>
      <c r="I79" s="23">
        <v>0.615512</v>
      </c>
      <c r="J79" s="23">
        <v>0.583356</v>
      </c>
      <c r="K79" s="23">
        <v>0.848296</v>
      </c>
      <c r="L79" s="23">
        <v>0.824017</v>
      </c>
      <c r="M79" s="23">
        <v>0.843614</v>
      </c>
    </row>
    <row r="80" spans="1:13" ht="15">
      <c r="A80" s="21"/>
      <c r="B80" s="22"/>
      <c r="C80" s="22" t="s">
        <v>21</v>
      </c>
      <c r="D80" s="23">
        <v>31.612871</v>
      </c>
      <c r="E80" s="23">
        <v>30.746898</v>
      </c>
      <c r="F80" s="23">
        <v>25.359907</v>
      </c>
      <c r="G80" s="23">
        <v>15.726572</v>
      </c>
      <c r="H80" s="23">
        <v>45.470852</v>
      </c>
      <c r="I80" s="23">
        <v>16.759534</v>
      </c>
      <c r="J80" s="23">
        <v>27.854653</v>
      </c>
      <c r="K80" s="23">
        <v>22.054491</v>
      </c>
      <c r="L80" s="23">
        <v>23.569497</v>
      </c>
      <c r="M80" s="23">
        <v>9.210782</v>
      </c>
    </row>
    <row r="81" spans="1:13" ht="15">
      <c r="A81" s="21"/>
      <c r="B81" s="22"/>
      <c r="C81" s="22" t="s">
        <v>22</v>
      </c>
      <c r="D81" s="23">
        <v>2.7440819999999997</v>
      </c>
      <c r="E81" s="23">
        <v>4.089241</v>
      </c>
      <c r="F81" s="23">
        <v>3.257125</v>
      </c>
      <c r="G81" s="23">
        <v>3.996985</v>
      </c>
      <c r="H81" s="23">
        <v>5.286892</v>
      </c>
      <c r="I81" s="23">
        <v>7.28408</v>
      </c>
      <c r="J81" s="23">
        <v>9.314268</v>
      </c>
      <c r="K81" s="23">
        <v>6.868581</v>
      </c>
      <c r="L81" s="23">
        <v>9.481931</v>
      </c>
      <c r="M81" s="23">
        <v>9.601935</v>
      </c>
    </row>
    <row r="82" spans="1:13" ht="15">
      <c r="A82" s="21"/>
      <c r="B82" s="22"/>
      <c r="C82" s="22" t="s">
        <v>23</v>
      </c>
      <c r="D82" s="23">
        <v>49.828561</v>
      </c>
      <c r="E82" s="23">
        <v>48.999430000000004</v>
      </c>
      <c r="F82" s="23">
        <v>49.884509</v>
      </c>
      <c r="G82" s="23">
        <v>53.385298000000006</v>
      </c>
      <c r="H82" s="23">
        <v>86.433914</v>
      </c>
      <c r="I82" s="23">
        <v>75.86757700000001</v>
      </c>
      <c r="J82" s="23">
        <v>82.578807</v>
      </c>
      <c r="K82" s="23">
        <v>87.579875</v>
      </c>
      <c r="L82" s="23">
        <v>67.51296</v>
      </c>
      <c r="M82" s="23">
        <v>50.987381</v>
      </c>
    </row>
    <row r="83" spans="1:13" ht="15">
      <c r="A83" s="21"/>
      <c r="B83" s="22"/>
      <c r="C83" s="22" t="s">
        <v>24</v>
      </c>
      <c r="D83" s="23">
        <v>27.122789</v>
      </c>
      <c r="E83" s="23">
        <v>14.15541</v>
      </c>
      <c r="F83" s="23">
        <v>11.759176</v>
      </c>
      <c r="G83" s="23">
        <v>14.641253</v>
      </c>
      <c r="H83" s="23">
        <v>11.963424000000002</v>
      </c>
      <c r="I83" s="23">
        <v>12.354483</v>
      </c>
      <c r="J83" s="23">
        <v>12.209719999999999</v>
      </c>
      <c r="K83" s="23">
        <v>14.804574</v>
      </c>
      <c r="L83" s="23">
        <v>11.316273</v>
      </c>
      <c r="M83" s="23">
        <v>12.384239</v>
      </c>
    </row>
    <row r="84" spans="1:13" ht="15">
      <c r="A84" s="21"/>
      <c r="B84" s="22"/>
      <c r="C84" s="22" t="s">
        <v>25</v>
      </c>
      <c r="D84" s="23">
        <v>1.9920799999999999</v>
      </c>
      <c r="E84" s="23">
        <v>1.0402799999999999</v>
      </c>
      <c r="F84" s="23">
        <v>0.32828199999999996</v>
      </c>
      <c r="G84" s="23">
        <v>0.147955</v>
      </c>
      <c r="H84" s="23">
        <v>0.116411</v>
      </c>
      <c r="I84" s="23">
        <v>0.14545</v>
      </c>
      <c r="J84" s="23">
        <v>0.010934</v>
      </c>
      <c r="K84" s="23">
        <v>0</v>
      </c>
      <c r="L84" s="23">
        <v>0.0123</v>
      </c>
      <c r="M84" s="23">
        <v>0.003493</v>
      </c>
    </row>
    <row r="85" spans="1:13" ht="15">
      <c r="A85" s="21"/>
      <c r="B85" s="22"/>
      <c r="C85" s="22" t="s">
        <v>26</v>
      </c>
      <c r="D85" s="23">
        <v>13.024093</v>
      </c>
      <c r="E85" s="23">
        <v>9.476575</v>
      </c>
      <c r="F85" s="23">
        <v>11.162018</v>
      </c>
      <c r="G85" s="23">
        <v>15.236120999999999</v>
      </c>
      <c r="H85" s="23">
        <v>15.773348</v>
      </c>
      <c r="I85" s="23">
        <v>18.702120999999998</v>
      </c>
      <c r="J85" s="23">
        <v>28.61586</v>
      </c>
      <c r="K85" s="23">
        <v>31.091904</v>
      </c>
      <c r="L85" s="23">
        <v>30.872128</v>
      </c>
      <c r="M85" s="23">
        <v>30.918732</v>
      </c>
    </row>
    <row r="86" spans="1:13" ht="15">
      <c r="A86" s="21"/>
      <c r="B86" s="22"/>
      <c r="C86" s="22" t="s">
        <v>27</v>
      </c>
      <c r="D86" s="23">
        <v>6.448918</v>
      </c>
      <c r="E86" s="23">
        <v>14.278120999999999</v>
      </c>
      <c r="F86" s="23">
        <v>9.820718000000001</v>
      </c>
      <c r="G86" s="23">
        <v>9.597691000000001</v>
      </c>
      <c r="H86" s="23">
        <v>15.541668</v>
      </c>
      <c r="I86" s="23">
        <v>30.134182</v>
      </c>
      <c r="J86" s="23">
        <v>32.784631999999995</v>
      </c>
      <c r="K86" s="23">
        <v>40.730881</v>
      </c>
      <c r="L86" s="23">
        <v>16.850707</v>
      </c>
      <c r="M86" s="23">
        <v>19.830301</v>
      </c>
    </row>
    <row r="87" spans="1:13" ht="15">
      <c r="A87" s="21"/>
      <c r="B87" s="22"/>
      <c r="C87" s="22" t="s">
        <v>28</v>
      </c>
      <c r="D87" s="23"/>
      <c r="E87" s="23"/>
      <c r="F87" s="23">
        <v>27.683642</v>
      </c>
      <c r="G87" s="23">
        <v>71.073573</v>
      </c>
      <c r="H87" s="23">
        <v>163.833786</v>
      </c>
      <c r="I87" s="23">
        <v>90.173685</v>
      </c>
      <c r="J87" s="23">
        <v>89.337872</v>
      </c>
      <c r="K87" s="23">
        <v>74.209204</v>
      </c>
      <c r="L87" s="23">
        <v>48.183278</v>
      </c>
      <c r="M87" s="23">
        <v>47.424617</v>
      </c>
    </row>
    <row r="88" spans="1:13" ht="15">
      <c r="A88" s="21"/>
      <c r="B88" s="22"/>
      <c r="C88" s="22" t="s">
        <v>29</v>
      </c>
      <c r="D88" s="23">
        <v>97.47297400000001</v>
      </c>
      <c r="E88" s="23">
        <v>55.33568999999992</v>
      </c>
      <c r="F88" s="23">
        <v>25.123971000000047</v>
      </c>
      <c r="G88" s="23">
        <v>37.717009999999995</v>
      </c>
      <c r="H88" s="23">
        <v>66.27608000000006</v>
      </c>
      <c r="I88" s="23">
        <v>63.51187600000023</v>
      </c>
      <c r="J88" s="23">
        <v>94.83561700000003</v>
      </c>
      <c r="K88" s="23">
        <v>100.56836099999971</v>
      </c>
      <c r="L88" s="23">
        <v>121.062323</v>
      </c>
      <c r="M88" s="23">
        <v>152.302557</v>
      </c>
    </row>
    <row r="89" spans="1:13" ht="15">
      <c r="A89" s="21"/>
      <c r="B89" s="22"/>
      <c r="C89" s="25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1:13" ht="15">
      <c r="A90" s="18" t="s">
        <v>30</v>
      </c>
      <c r="B90" s="19"/>
      <c r="C90" s="26"/>
      <c r="D90" s="20">
        <v>922.7471469999999</v>
      </c>
      <c r="E90" s="20">
        <v>850.625352</v>
      </c>
      <c r="F90" s="20">
        <v>741.121405</v>
      </c>
      <c r="G90" s="20">
        <v>785.840003</v>
      </c>
      <c r="H90" s="20">
        <v>1089.8119770000003</v>
      </c>
      <c r="I90" s="20">
        <v>1137.610455</v>
      </c>
      <c r="J90" s="20">
        <v>1214.5146690000001</v>
      </c>
      <c r="K90" s="20">
        <v>1253.8550109999996</v>
      </c>
      <c r="L90" s="20">
        <f>+L61+L76</f>
        <v>1108.1469459999998</v>
      </c>
      <c r="M90" s="20">
        <f>+M61+M76</f>
        <v>1042.244752</v>
      </c>
    </row>
    <row r="91" spans="1:13" ht="15">
      <c r="A91" s="21"/>
      <c r="B91" s="22"/>
      <c r="C91" s="25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 ht="15">
      <c r="A92" s="18" t="s">
        <v>31</v>
      </c>
      <c r="B92" s="19"/>
      <c r="C92" s="19"/>
      <c r="D92" s="20">
        <v>32.706437</v>
      </c>
      <c r="E92" s="20">
        <v>44.363026</v>
      </c>
      <c r="F92" s="20">
        <v>31.771407</v>
      </c>
      <c r="G92" s="20">
        <v>22.231516</v>
      </c>
      <c r="H92" s="20">
        <v>33.229534</v>
      </c>
      <c r="I92" s="20">
        <v>42.146111</v>
      </c>
      <c r="J92" s="20">
        <v>79.15241099999999</v>
      </c>
      <c r="K92" s="20">
        <v>16.456425</v>
      </c>
      <c r="L92" s="20">
        <v>214.658946</v>
      </c>
      <c r="M92" s="80">
        <v>360.630368</v>
      </c>
    </row>
    <row r="93" spans="1:13" ht="15">
      <c r="A93" s="21"/>
      <c r="B93" s="22"/>
      <c r="C93" s="22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1:13" ht="15">
      <c r="A94" s="18" t="s">
        <v>32</v>
      </c>
      <c r="B94" s="19"/>
      <c r="C94" s="19"/>
      <c r="D94" s="20">
        <v>0.196513</v>
      </c>
      <c r="E94" s="20">
        <v>0.294896</v>
      </c>
      <c r="F94" s="20">
        <v>0.9448110000000001</v>
      </c>
      <c r="G94" s="20">
        <v>0.867005</v>
      </c>
      <c r="H94" s="20">
        <v>1.190039</v>
      </c>
      <c r="I94" s="20">
        <v>1.456699</v>
      </c>
      <c r="J94" s="20">
        <v>1.680191</v>
      </c>
      <c r="K94" s="20">
        <v>1.787623</v>
      </c>
      <c r="L94" s="20">
        <v>1.928861</v>
      </c>
      <c r="M94" s="81">
        <v>2.488427</v>
      </c>
    </row>
    <row r="95" spans="1:13" ht="15">
      <c r="A95" s="21" t="s">
        <v>33</v>
      </c>
      <c r="B95" s="22"/>
      <c r="C95" s="22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1:13" ht="15">
      <c r="A96" s="27" t="s">
        <v>34</v>
      </c>
      <c r="B96" s="28"/>
      <c r="C96" s="28"/>
      <c r="D96" s="20">
        <v>955.650097</v>
      </c>
      <c r="E96" s="20">
        <v>895.283274</v>
      </c>
      <c r="F96" s="20">
        <v>773.8376229999999</v>
      </c>
      <c r="G96" s="20">
        <v>808.938524</v>
      </c>
      <c r="H96" s="20">
        <v>1124.2315500000004</v>
      </c>
      <c r="I96" s="20">
        <v>1181.213265</v>
      </c>
      <c r="J96" s="20">
        <v>1295.347271</v>
      </c>
      <c r="K96" s="20">
        <v>1272.0990589999997</v>
      </c>
      <c r="L96" s="20">
        <f>+L90+L92+L94</f>
        <v>1324.734753</v>
      </c>
      <c r="M96" s="20">
        <f>+M90+M92+M94</f>
        <v>1405.3635470000002</v>
      </c>
    </row>
    <row r="97" spans="1:13" ht="15">
      <c r="A97" s="29" t="s">
        <v>35</v>
      </c>
      <c r="B97" s="30"/>
      <c r="C97" s="30"/>
      <c r="D97" s="20">
        <v>845.2</v>
      </c>
      <c r="E97" s="20">
        <v>776.6</v>
      </c>
      <c r="F97" s="20">
        <v>637.6</v>
      </c>
      <c r="G97" s="20">
        <v>709.7</v>
      </c>
      <c r="H97" s="20">
        <v>985.1</v>
      </c>
      <c r="I97" s="20">
        <v>1041.5</v>
      </c>
      <c r="J97" s="20">
        <v>1132</v>
      </c>
      <c r="K97" s="20">
        <v>1166.5</v>
      </c>
      <c r="L97" s="20">
        <v>1104</v>
      </c>
      <c r="M97" s="20">
        <v>1051.1</v>
      </c>
    </row>
    <row r="98" spans="1:13" ht="17.25" customHeight="1">
      <c r="A98" s="31" t="s">
        <v>36</v>
      </c>
      <c r="B98" s="32"/>
      <c r="C98" s="32"/>
      <c r="M98" s="34" t="s">
        <v>37</v>
      </c>
    </row>
    <row r="99" spans="1:3" ht="15">
      <c r="A99" s="35" t="s">
        <v>38</v>
      </c>
      <c r="B99" s="36"/>
      <c r="C99" s="12"/>
    </row>
    <row r="100" spans="1:3" ht="15">
      <c r="A100" s="35"/>
      <c r="B100" s="36"/>
      <c r="C100" s="12"/>
    </row>
    <row r="101" spans="1:13" ht="15.75" customHeight="1">
      <c r="A101" s="1" t="s">
        <v>0</v>
      </c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4" t="s">
        <v>1</v>
      </c>
    </row>
    <row r="102" ht="15.75" thickBot="1"/>
    <row r="103" spans="1:13" s="6" customFormat="1" ht="15.75" customHeight="1">
      <c r="A103" s="100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2"/>
    </row>
    <row r="104" spans="1:13" s="6" customFormat="1" ht="15.75" customHeight="1">
      <c r="A104" s="93" t="s">
        <v>2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5"/>
    </row>
    <row r="105" spans="1:13" s="6" customFormat="1" ht="15.75" customHeight="1">
      <c r="A105" s="93" t="s">
        <v>40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5"/>
    </row>
    <row r="106" spans="1:13" s="6" customFormat="1" ht="15.75" customHeight="1" thickBot="1">
      <c r="A106" s="96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8"/>
    </row>
    <row r="108" spans="1:14" ht="15.75">
      <c r="A108" s="8"/>
      <c r="B108" s="9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38"/>
      <c r="N108" s="39"/>
    </row>
    <row r="109" spans="1:14" ht="15.75">
      <c r="A109" s="91" t="s">
        <v>4</v>
      </c>
      <c r="B109" s="92"/>
      <c r="C109" s="99"/>
      <c r="D109" s="13">
        <v>2000</v>
      </c>
      <c r="E109" s="13">
        <v>2001</v>
      </c>
      <c r="F109" s="13">
        <v>2002</v>
      </c>
      <c r="G109" s="13">
        <v>2003</v>
      </c>
      <c r="H109" s="13">
        <v>2004</v>
      </c>
      <c r="I109" s="13">
        <v>2005</v>
      </c>
      <c r="J109" s="13">
        <v>2006</v>
      </c>
      <c r="K109" s="13">
        <v>2007</v>
      </c>
      <c r="L109" s="13">
        <v>2008</v>
      </c>
      <c r="M109" s="13">
        <v>2009</v>
      </c>
      <c r="N109" s="40"/>
    </row>
    <row r="110" spans="1:14" ht="15.75">
      <c r="A110" s="14"/>
      <c r="B110" s="15"/>
      <c r="C110" s="16"/>
      <c r="D110" s="17"/>
      <c r="E110" s="17"/>
      <c r="F110" s="17"/>
      <c r="G110" s="17"/>
      <c r="H110" s="17"/>
      <c r="I110" s="17"/>
      <c r="J110" s="17"/>
      <c r="K110" s="17"/>
      <c r="L110" s="17"/>
      <c r="M110" s="39"/>
      <c r="N110" s="39"/>
    </row>
    <row r="111" spans="1:14" ht="15">
      <c r="A111" s="18" t="s">
        <v>5</v>
      </c>
      <c r="B111" s="19"/>
      <c r="C111" s="19"/>
      <c r="D111" s="20">
        <f>+D112+D122</f>
        <v>603.667299</v>
      </c>
      <c r="E111" s="20">
        <f aca="true" t="shared" si="0" ref="E111:M111">+E112+E122</f>
        <v>643.5537582</v>
      </c>
      <c r="F111" s="20">
        <f t="shared" si="0"/>
        <v>693.25731527</v>
      </c>
      <c r="G111" s="20">
        <v>874.5798870400001</v>
      </c>
      <c r="H111" s="20">
        <v>1308.0884549699997</v>
      </c>
      <c r="I111" s="20">
        <f t="shared" si="0"/>
        <v>1988.9351407200002</v>
      </c>
      <c r="J111" s="20">
        <f t="shared" si="0"/>
        <v>3121.7588284000003</v>
      </c>
      <c r="K111" s="20">
        <f t="shared" si="0"/>
        <v>3684.8916175000004</v>
      </c>
      <c r="L111" s="20">
        <f t="shared" si="0"/>
        <v>5490.110052939999</v>
      </c>
      <c r="M111" s="20">
        <f t="shared" si="0"/>
        <v>3982.6001788599997</v>
      </c>
      <c r="N111" s="42"/>
    </row>
    <row r="112" spans="1:14" ht="15">
      <c r="A112" s="21"/>
      <c r="B112" s="22" t="s">
        <v>6</v>
      </c>
      <c r="C112" s="22"/>
      <c r="D112" s="23">
        <f>SUM(D113:D120)</f>
        <v>424.890025</v>
      </c>
      <c r="E112" s="23">
        <f aca="true" t="shared" si="1" ref="E112:M112">SUM(E113:E120)</f>
        <v>340.00246554</v>
      </c>
      <c r="F112" s="23">
        <f t="shared" si="1"/>
        <v>346.86868609000004</v>
      </c>
      <c r="G112" s="23">
        <v>369.30949051000016</v>
      </c>
      <c r="H112" s="23">
        <v>457.19808027999994</v>
      </c>
      <c r="I112" s="23">
        <f t="shared" si="1"/>
        <v>545.72666885</v>
      </c>
      <c r="J112" s="23">
        <f t="shared" si="1"/>
        <v>1061.8312443300001</v>
      </c>
      <c r="K112" s="23">
        <f t="shared" si="1"/>
        <v>1394.0641931799998</v>
      </c>
      <c r="L112" s="23">
        <f t="shared" si="1"/>
        <v>1941.3789093299997</v>
      </c>
      <c r="M112" s="23">
        <f t="shared" si="1"/>
        <v>1847.4269734099996</v>
      </c>
      <c r="N112" s="44"/>
    </row>
    <row r="113" spans="1:14" ht="15">
      <c r="A113" s="21"/>
      <c r="B113" s="22"/>
      <c r="C113" s="22" t="s">
        <v>7</v>
      </c>
      <c r="D113" s="23">
        <v>76.495979</v>
      </c>
      <c r="E113" s="23">
        <v>56.06674305</v>
      </c>
      <c r="F113" s="23">
        <v>58.17091614</v>
      </c>
      <c r="G113" s="23">
        <v>74.64902713</v>
      </c>
      <c r="H113" s="23">
        <v>147.11608073</v>
      </c>
      <c r="I113" s="23">
        <v>125.80078495000001</v>
      </c>
      <c r="J113" s="23">
        <v>145.25195755000001</v>
      </c>
      <c r="K113" s="23">
        <v>218.26284404999996</v>
      </c>
      <c r="L113" s="23">
        <v>290.74270591</v>
      </c>
      <c r="M113" s="43">
        <v>236.91518116000003</v>
      </c>
      <c r="N113" s="44"/>
    </row>
    <row r="114" spans="1:14" ht="15">
      <c r="A114" s="21"/>
      <c r="B114" s="22"/>
      <c r="C114" s="22" t="s">
        <v>8</v>
      </c>
      <c r="D114" s="23">
        <v>74.040488</v>
      </c>
      <c r="E114" s="23">
        <v>53.92883596</v>
      </c>
      <c r="F114" s="23">
        <v>68.50508368000001</v>
      </c>
      <c r="G114" s="23">
        <v>75.85671926000006</v>
      </c>
      <c r="H114" s="23">
        <v>91.22407738999999</v>
      </c>
      <c r="I114" s="23">
        <v>92.58562751</v>
      </c>
      <c r="J114" s="23">
        <v>172.13117972999999</v>
      </c>
      <c r="K114" s="23">
        <v>226.55223491000004</v>
      </c>
      <c r="L114" s="23">
        <v>525.7634781</v>
      </c>
      <c r="M114" s="43">
        <v>610.59743794</v>
      </c>
      <c r="N114" s="44"/>
    </row>
    <row r="115" spans="1:14" ht="15">
      <c r="A115" s="21"/>
      <c r="B115" s="22"/>
      <c r="C115" s="22" t="s">
        <v>9</v>
      </c>
      <c r="D115" s="23">
        <v>170.589205</v>
      </c>
      <c r="E115" s="23">
        <v>118.94710922</v>
      </c>
      <c r="F115" s="23">
        <v>112.08548075</v>
      </c>
      <c r="G115" s="23">
        <v>124.18014292000002</v>
      </c>
      <c r="H115" s="23">
        <v>151.71509189</v>
      </c>
      <c r="I115" s="23">
        <v>200.78183851</v>
      </c>
      <c r="J115" s="23">
        <v>548.4266731399999</v>
      </c>
      <c r="K115" s="23">
        <v>696.5442418299999</v>
      </c>
      <c r="L115" s="23">
        <v>740.7525028099999</v>
      </c>
      <c r="M115" s="43">
        <v>689.63514475</v>
      </c>
      <c r="N115" s="44"/>
    </row>
    <row r="116" spans="1:14" ht="15">
      <c r="A116" s="21"/>
      <c r="B116" s="22"/>
      <c r="C116" s="22" t="s">
        <v>10</v>
      </c>
      <c r="D116" s="23">
        <v>1.916142</v>
      </c>
      <c r="E116" s="23">
        <v>4.0241628799999996</v>
      </c>
      <c r="F116" s="23">
        <v>1.57754051</v>
      </c>
      <c r="G116" s="23">
        <v>2.14844576</v>
      </c>
      <c r="H116" s="23">
        <v>2.5542791900000004</v>
      </c>
      <c r="I116" s="23">
        <v>7.60790164</v>
      </c>
      <c r="J116" s="23">
        <v>16.38794066</v>
      </c>
      <c r="K116" s="23">
        <v>21.98325699</v>
      </c>
      <c r="L116" s="23">
        <v>22.79585187</v>
      </c>
      <c r="M116" s="43">
        <v>17.82877629</v>
      </c>
      <c r="N116" s="44"/>
    </row>
    <row r="117" spans="1:14" ht="15">
      <c r="A117" s="21"/>
      <c r="B117" s="22"/>
      <c r="C117" s="22" t="s">
        <v>11</v>
      </c>
      <c r="D117" s="23">
        <v>1.699241</v>
      </c>
      <c r="E117" s="23">
        <v>1.8065721899999998</v>
      </c>
      <c r="F117" s="23">
        <v>3.2511357899999997</v>
      </c>
      <c r="G117" s="23">
        <v>6.522011050000001</v>
      </c>
      <c r="H117" s="23">
        <v>8.55097913</v>
      </c>
      <c r="I117" s="23">
        <v>18.76170142</v>
      </c>
      <c r="J117" s="23">
        <v>26.776895360000005</v>
      </c>
      <c r="K117" s="23">
        <v>21.21562571</v>
      </c>
      <c r="L117" s="23">
        <v>23.84860014</v>
      </c>
      <c r="M117" s="43">
        <v>15.51482563</v>
      </c>
      <c r="N117" s="44"/>
    </row>
    <row r="118" spans="1:14" ht="15">
      <c r="A118" s="21"/>
      <c r="B118" s="22"/>
      <c r="C118" s="22" t="s">
        <v>12</v>
      </c>
      <c r="D118" s="23">
        <v>4.771801</v>
      </c>
      <c r="E118" s="23">
        <v>4.06319909</v>
      </c>
      <c r="F118" s="23">
        <v>4.5697870300000005</v>
      </c>
      <c r="G118" s="23">
        <v>4.429783179999999</v>
      </c>
      <c r="H118" s="23">
        <v>9.504586890000008</v>
      </c>
      <c r="I118" s="23">
        <v>10.903840749999999</v>
      </c>
      <c r="J118" s="23">
        <v>14.86781358</v>
      </c>
      <c r="K118" s="23">
        <v>61.379599719999995</v>
      </c>
      <c r="L118" s="23">
        <v>170.58731063999997</v>
      </c>
      <c r="M118" s="43">
        <v>138.86158674</v>
      </c>
      <c r="N118" s="44"/>
    </row>
    <row r="119" spans="1:14" ht="15">
      <c r="A119" s="21"/>
      <c r="B119" s="22"/>
      <c r="C119" s="22" t="s">
        <v>13</v>
      </c>
      <c r="D119" s="23">
        <v>87.969532</v>
      </c>
      <c r="E119" s="23">
        <v>92.19712803</v>
      </c>
      <c r="F119" s="23">
        <v>89.65068812999999</v>
      </c>
      <c r="G119" s="23">
        <v>72.12705851000001</v>
      </c>
      <c r="H119" s="23">
        <v>34.32253084</v>
      </c>
      <c r="I119" s="23">
        <v>78.68396323</v>
      </c>
      <c r="J119" s="23">
        <v>127.18701887</v>
      </c>
      <c r="K119" s="23">
        <v>123.06354896</v>
      </c>
      <c r="L119" s="23">
        <v>142.20571472</v>
      </c>
      <c r="M119" s="43">
        <v>116.47321943999998</v>
      </c>
      <c r="N119" s="44"/>
    </row>
    <row r="120" spans="1:14" ht="15">
      <c r="A120" s="21"/>
      <c r="B120" s="22"/>
      <c r="C120" s="22" t="s">
        <v>14</v>
      </c>
      <c r="D120" s="23">
        <v>7.407636999999999</v>
      </c>
      <c r="E120" s="23">
        <v>8.968715119999999</v>
      </c>
      <c r="F120" s="23">
        <v>9.05805406</v>
      </c>
      <c r="G120" s="23">
        <v>9.3963027</v>
      </c>
      <c r="H120" s="23">
        <v>12.210454219999994</v>
      </c>
      <c r="I120" s="23">
        <v>10.60101084</v>
      </c>
      <c r="J120" s="23">
        <v>10.801765439999999</v>
      </c>
      <c r="K120" s="23">
        <v>25.06284101</v>
      </c>
      <c r="L120" s="23">
        <v>24.68274514</v>
      </c>
      <c r="M120" s="43">
        <v>21.60080146</v>
      </c>
      <c r="N120" s="44"/>
    </row>
    <row r="121" spans="1:14" ht="15">
      <c r="A121" s="21"/>
      <c r="B121" s="22"/>
      <c r="C121" s="22"/>
      <c r="D121" s="23"/>
      <c r="E121" s="23"/>
      <c r="F121" s="23"/>
      <c r="G121" s="23"/>
      <c r="H121" s="23"/>
      <c r="I121" s="23"/>
      <c r="J121" s="23"/>
      <c r="K121" s="23"/>
      <c r="L121" s="23"/>
      <c r="M121" s="43"/>
      <c r="N121" s="44"/>
    </row>
    <row r="122" spans="1:14" ht="15">
      <c r="A122" s="21"/>
      <c r="B122" s="22" t="s">
        <v>15</v>
      </c>
      <c r="C122" s="22"/>
      <c r="D122" s="23">
        <f>+D123+D124</f>
        <v>178.77727399999998</v>
      </c>
      <c r="E122" s="23">
        <f aca="true" t="shared" si="2" ref="E122:M122">+E123+E124</f>
        <v>303.55129266</v>
      </c>
      <c r="F122" s="23">
        <f t="shared" si="2"/>
        <v>346.38862918</v>
      </c>
      <c r="G122" s="23">
        <v>505.27039652999997</v>
      </c>
      <c r="H122" s="23">
        <v>850.8903746899998</v>
      </c>
      <c r="I122" s="23">
        <f t="shared" si="2"/>
        <v>1443.2084718700003</v>
      </c>
      <c r="J122" s="23">
        <f t="shared" si="2"/>
        <v>2059.92758407</v>
      </c>
      <c r="K122" s="23">
        <f t="shared" si="2"/>
        <v>2290.8274243200003</v>
      </c>
      <c r="L122" s="23">
        <f t="shared" si="2"/>
        <v>3548.73114361</v>
      </c>
      <c r="M122" s="23">
        <f t="shared" si="2"/>
        <v>2135.17320545</v>
      </c>
      <c r="N122" s="44"/>
    </row>
    <row r="123" spans="1:14" ht="15">
      <c r="A123" s="21"/>
      <c r="B123" s="22"/>
      <c r="C123" s="22" t="s">
        <v>16</v>
      </c>
      <c r="D123" s="23">
        <v>121.43441899999999</v>
      </c>
      <c r="E123" s="23">
        <v>239.32948059999998</v>
      </c>
      <c r="F123" s="23">
        <v>266.21143642</v>
      </c>
      <c r="G123" s="23">
        <v>389.56204966</v>
      </c>
      <c r="H123" s="23">
        <v>619.72023345</v>
      </c>
      <c r="I123" s="23">
        <v>1086.5033162900002</v>
      </c>
      <c r="J123" s="23">
        <v>1667.7621656300003</v>
      </c>
      <c r="K123" s="23">
        <v>1971.23849513</v>
      </c>
      <c r="L123" s="23">
        <v>3159.08602225</v>
      </c>
      <c r="M123" s="43">
        <v>1967.57411057</v>
      </c>
      <c r="N123" s="44"/>
    </row>
    <row r="124" spans="1:14" ht="15">
      <c r="A124" s="21"/>
      <c r="B124" s="22"/>
      <c r="C124" s="22" t="s">
        <v>14</v>
      </c>
      <c r="D124" s="23">
        <v>57.342855</v>
      </c>
      <c r="E124" s="23">
        <v>64.22181206</v>
      </c>
      <c r="F124" s="23">
        <v>80.17719276000001</v>
      </c>
      <c r="G124" s="23">
        <v>115.70834686999994</v>
      </c>
      <c r="H124" s="23">
        <v>231.17014123999985</v>
      </c>
      <c r="I124" s="23">
        <v>356.70515558</v>
      </c>
      <c r="J124" s="23">
        <v>392.16541843999994</v>
      </c>
      <c r="K124" s="23">
        <v>319.58892919000004</v>
      </c>
      <c r="L124" s="23">
        <v>389.64512136</v>
      </c>
      <c r="M124" s="43">
        <v>167.59909488</v>
      </c>
      <c r="N124" s="44"/>
    </row>
    <row r="125" spans="1:14" ht="15">
      <c r="A125" s="21"/>
      <c r="B125" s="22"/>
      <c r="C125" s="22"/>
      <c r="D125" s="23"/>
      <c r="E125" s="23"/>
      <c r="F125" s="23"/>
      <c r="G125" s="23"/>
      <c r="H125" s="23"/>
      <c r="I125" s="23"/>
      <c r="J125" s="23"/>
      <c r="K125" s="23"/>
      <c r="L125" s="23"/>
      <c r="M125" s="43"/>
      <c r="N125" s="44"/>
    </row>
    <row r="126" spans="1:14" ht="15">
      <c r="A126" s="18" t="s">
        <v>17</v>
      </c>
      <c r="B126" s="19"/>
      <c r="C126" s="19"/>
      <c r="D126" s="20">
        <f>SUM(D127:D138)</f>
        <v>642.6086359999999</v>
      </c>
      <c r="E126" s="20">
        <f aca="true" t="shared" si="3" ref="E126:M126">SUM(E127:E138)</f>
        <v>582.6529291300001</v>
      </c>
      <c r="F126" s="20">
        <f t="shared" si="3"/>
        <v>626.59753865</v>
      </c>
      <c r="G126" s="20">
        <v>715.2638088599999</v>
      </c>
      <c r="H126" s="20">
        <v>886.4818816800001</v>
      </c>
      <c r="I126" s="20">
        <f t="shared" si="3"/>
        <v>878.49307521</v>
      </c>
      <c r="J126" s="20">
        <f t="shared" si="3"/>
        <v>966.57263155</v>
      </c>
      <c r="K126" s="20">
        <f t="shared" si="3"/>
        <v>1136.9351889499999</v>
      </c>
      <c r="L126" s="20">
        <f t="shared" si="3"/>
        <v>1442.81939307</v>
      </c>
      <c r="M126" s="20">
        <f t="shared" si="3"/>
        <v>1416.9752101</v>
      </c>
      <c r="N126" s="45"/>
    </row>
    <row r="127" spans="1:14" ht="15">
      <c r="A127" s="21"/>
      <c r="B127" s="22"/>
      <c r="C127" s="22" t="s">
        <v>18</v>
      </c>
      <c r="D127" s="23">
        <v>299.169729</v>
      </c>
      <c r="E127" s="23">
        <v>275.01520120000004</v>
      </c>
      <c r="F127" s="23">
        <v>318.60669099</v>
      </c>
      <c r="G127" s="23">
        <v>369.7571098700001</v>
      </c>
      <c r="H127" s="23">
        <v>425.58292820999986</v>
      </c>
      <c r="I127" s="23">
        <v>380.03578042000004</v>
      </c>
      <c r="J127" s="23">
        <v>370.8805699</v>
      </c>
      <c r="K127" s="23">
        <v>416.37512305999996</v>
      </c>
      <c r="L127" s="23">
        <v>511.1793960799999</v>
      </c>
      <c r="M127" s="43">
        <v>581.92407975</v>
      </c>
      <c r="N127" s="44"/>
    </row>
    <row r="128" spans="1:14" ht="15">
      <c r="A128" s="21"/>
      <c r="B128" s="22"/>
      <c r="C128" s="22" t="s">
        <v>19</v>
      </c>
      <c r="D128" s="23">
        <v>10.353222</v>
      </c>
      <c r="E128" s="23">
        <v>5.829658469999999</v>
      </c>
      <c r="F128" s="23">
        <v>6.178284799999999</v>
      </c>
      <c r="G128" s="23">
        <v>6.389033019999998</v>
      </c>
      <c r="H128" s="23">
        <v>9.35276859</v>
      </c>
      <c r="I128" s="23">
        <v>11.291377529999998</v>
      </c>
      <c r="J128" s="23">
        <v>13.94000072</v>
      </c>
      <c r="K128" s="23">
        <v>14.415918459999999</v>
      </c>
      <c r="L128" s="23">
        <v>15.030391290000003</v>
      </c>
      <c r="M128" s="43">
        <v>16.98603671</v>
      </c>
      <c r="N128" s="44"/>
    </row>
    <row r="129" spans="1:14" ht="15">
      <c r="A129" s="21"/>
      <c r="B129" s="22"/>
      <c r="C129" s="22" t="s">
        <v>20</v>
      </c>
      <c r="D129" s="23">
        <v>1.05395</v>
      </c>
      <c r="E129" s="23">
        <v>1.17754112</v>
      </c>
      <c r="F129" s="23">
        <v>1.11130049</v>
      </c>
      <c r="G129" s="23">
        <v>1.1982631900000003</v>
      </c>
      <c r="H129" s="23">
        <v>1.3535436500000004</v>
      </c>
      <c r="I129" s="23">
        <v>1.45903481</v>
      </c>
      <c r="J129" s="23">
        <v>1.6745051499999999</v>
      </c>
      <c r="K129" s="23">
        <v>1.82183743</v>
      </c>
      <c r="L129" s="23">
        <v>2.1621283200000003</v>
      </c>
      <c r="M129" s="43">
        <v>1.9587938599999999</v>
      </c>
      <c r="N129" s="44"/>
    </row>
    <row r="130" spans="1:14" ht="15">
      <c r="A130" s="21"/>
      <c r="B130" s="22"/>
      <c r="C130" s="22" t="s">
        <v>21</v>
      </c>
      <c r="D130" s="23">
        <v>7.219503</v>
      </c>
      <c r="E130" s="23">
        <v>9.98253884</v>
      </c>
      <c r="F130" s="23">
        <v>15.775103580000001</v>
      </c>
      <c r="G130" s="23">
        <v>23.668978750000004</v>
      </c>
      <c r="H130" s="23">
        <v>30.986185319999997</v>
      </c>
      <c r="I130" s="23">
        <v>18.688492630000002</v>
      </c>
      <c r="J130" s="23">
        <v>18.45890618</v>
      </c>
      <c r="K130" s="23">
        <v>32.52568742</v>
      </c>
      <c r="L130" s="23">
        <v>49.74400594000001</v>
      </c>
      <c r="M130" s="43">
        <v>76.81986724</v>
      </c>
      <c r="N130" s="44"/>
    </row>
    <row r="131" spans="1:14" ht="15">
      <c r="A131" s="21"/>
      <c r="B131" s="22"/>
      <c r="C131" s="22" t="s">
        <v>22</v>
      </c>
      <c r="D131" s="23">
        <v>6.330473</v>
      </c>
      <c r="E131" s="23">
        <v>7.29720098</v>
      </c>
      <c r="F131" s="23">
        <v>6.29627377</v>
      </c>
      <c r="G131" s="23">
        <v>11.47577021</v>
      </c>
      <c r="H131" s="23">
        <v>14.637576279999998</v>
      </c>
      <c r="I131" s="23">
        <v>15.390631639999999</v>
      </c>
      <c r="J131" s="23">
        <v>24.67423333</v>
      </c>
      <c r="K131" s="23">
        <v>31.116407979999998</v>
      </c>
      <c r="L131" s="23">
        <v>40.085659619999994</v>
      </c>
      <c r="M131" s="43">
        <v>46.43148291999999</v>
      </c>
      <c r="N131" s="44"/>
    </row>
    <row r="132" spans="1:14" ht="15">
      <c r="A132" s="21"/>
      <c r="B132" s="22"/>
      <c r="C132" s="22" t="s">
        <v>23</v>
      </c>
      <c r="D132" s="23">
        <v>57.74606</v>
      </c>
      <c r="E132" s="23">
        <v>40.99721114</v>
      </c>
      <c r="F132" s="23">
        <v>41.11702843</v>
      </c>
      <c r="G132" s="23">
        <v>42.832951949999995</v>
      </c>
      <c r="H132" s="23">
        <v>56.09210800000008</v>
      </c>
      <c r="I132" s="23">
        <v>67.62185588</v>
      </c>
      <c r="J132" s="23">
        <v>87.50198301999998</v>
      </c>
      <c r="K132" s="23">
        <v>99.6034376</v>
      </c>
      <c r="L132" s="23">
        <v>96.86678275999999</v>
      </c>
      <c r="M132" s="43">
        <v>79.85400218000001</v>
      </c>
      <c r="N132" s="44"/>
    </row>
    <row r="133" spans="1:14" ht="15">
      <c r="A133" s="21"/>
      <c r="B133" s="22"/>
      <c r="C133" s="22" t="s">
        <v>24</v>
      </c>
      <c r="D133" s="23">
        <v>22.768199</v>
      </c>
      <c r="E133" s="23">
        <v>23.03925864</v>
      </c>
      <c r="F133" s="23">
        <v>24.468670460000002</v>
      </c>
      <c r="G133" s="23">
        <v>21.802965009999994</v>
      </c>
      <c r="H133" s="23">
        <v>23.603232760000008</v>
      </c>
      <c r="I133" s="23">
        <v>21.737218029999998</v>
      </c>
      <c r="J133" s="23">
        <v>32.56755758</v>
      </c>
      <c r="K133" s="23">
        <v>37.002749120000004</v>
      </c>
      <c r="L133" s="23">
        <v>32.197578029999995</v>
      </c>
      <c r="M133" s="43">
        <v>18.07036832</v>
      </c>
      <c r="N133" s="44"/>
    </row>
    <row r="134" spans="1:14" ht="15">
      <c r="A134" s="21"/>
      <c r="B134" s="22"/>
      <c r="C134" s="22" t="s">
        <v>25</v>
      </c>
      <c r="D134" s="23">
        <v>0.002262</v>
      </c>
      <c r="E134" s="23">
        <v>0.006405</v>
      </c>
      <c r="F134" s="23">
        <v>0.000162</v>
      </c>
      <c r="G134" s="23">
        <v>0</v>
      </c>
      <c r="H134" s="23">
        <v>0</v>
      </c>
      <c r="I134" s="23">
        <v>0.00079791</v>
      </c>
      <c r="J134" s="23">
        <v>0.00101914</v>
      </c>
      <c r="K134" s="23">
        <v>0.00199274</v>
      </c>
      <c r="L134" s="23">
        <v>0.0036006299999999996</v>
      </c>
      <c r="M134" s="43">
        <v>2E-05</v>
      </c>
      <c r="N134" s="44"/>
    </row>
    <row r="135" spans="1:14" ht="15">
      <c r="A135" s="21"/>
      <c r="B135" s="22"/>
      <c r="C135" s="22" t="s">
        <v>26</v>
      </c>
      <c r="D135" s="23">
        <v>34.065959</v>
      </c>
      <c r="E135" s="23">
        <v>27.74614308</v>
      </c>
      <c r="F135" s="23">
        <v>27.375244600000002</v>
      </c>
      <c r="G135" s="23">
        <v>37.886944490000005</v>
      </c>
      <c r="H135" s="23">
        <v>53.363419589999985</v>
      </c>
      <c r="I135" s="23">
        <v>75.04944608000001</v>
      </c>
      <c r="J135" s="23">
        <v>70.18674988000001</v>
      </c>
      <c r="K135" s="23">
        <v>76.94956392999998</v>
      </c>
      <c r="L135" s="23">
        <v>88.02221036</v>
      </c>
      <c r="M135" s="43">
        <v>72.78811903999998</v>
      </c>
      <c r="N135" s="44"/>
    </row>
    <row r="136" spans="1:14" ht="15">
      <c r="A136" s="21"/>
      <c r="B136" s="22"/>
      <c r="C136" s="22" t="s">
        <v>27</v>
      </c>
      <c r="D136" s="23">
        <v>10.643653</v>
      </c>
      <c r="E136" s="23">
        <v>4.57196422</v>
      </c>
      <c r="F136" s="23">
        <v>3.6265828300000003</v>
      </c>
      <c r="G136" s="23">
        <v>3.6753252299999994</v>
      </c>
      <c r="H136" s="23">
        <v>5.2841454200000015</v>
      </c>
      <c r="I136" s="23">
        <v>5.01008908</v>
      </c>
      <c r="J136" s="23">
        <v>5.344953020000001</v>
      </c>
      <c r="K136" s="23">
        <v>16.56301389</v>
      </c>
      <c r="L136" s="23">
        <v>22.49919848</v>
      </c>
      <c r="M136" s="43">
        <v>12.381160600000001</v>
      </c>
      <c r="N136" s="44"/>
    </row>
    <row r="137" spans="1:14" ht="15">
      <c r="A137" s="21"/>
      <c r="B137" s="22"/>
      <c r="C137" s="22" t="s">
        <v>28</v>
      </c>
      <c r="D137" s="23">
        <v>45.587558</v>
      </c>
      <c r="E137" s="23">
        <v>39.40899261</v>
      </c>
      <c r="F137" s="23">
        <v>57.387400150000005</v>
      </c>
      <c r="G137" s="23">
        <v>53.191880739999995</v>
      </c>
      <c r="H137" s="23">
        <v>61.803536109999996</v>
      </c>
      <c r="I137" s="23">
        <v>63.866458200000004</v>
      </c>
      <c r="J137" s="23">
        <v>73.17047120000001</v>
      </c>
      <c r="K137" s="23">
        <v>69.81903793000001</v>
      </c>
      <c r="L137" s="23">
        <v>60.02945412</v>
      </c>
      <c r="M137" s="43">
        <v>57.00053352000001</v>
      </c>
      <c r="N137" s="44"/>
    </row>
    <row r="138" spans="1:14" ht="15">
      <c r="A138" s="21"/>
      <c r="B138" s="22"/>
      <c r="C138" s="22" t="s">
        <v>29</v>
      </c>
      <c r="D138" s="23">
        <v>147.66806799999998</v>
      </c>
      <c r="E138" s="23">
        <v>147.58081383</v>
      </c>
      <c r="F138" s="23">
        <v>124.65479655</v>
      </c>
      <c r="G138" s="23">
        <v>143.3845863999999</v>
      </c>
      <c r="H138" s="23">
        <v>204.42243775000023</v>
      </c>
      <c r="I138" s="23">
        <v>218.341893</v>
      </c>
      <c r="J138" s="23">
        <v>268.17168243000003</v>
      </c>
      <c r="K138" s="23">
        <v>340.74041939000006</v>
      </c>
      <c r="L138" s="23">
        <v>524.99898744</v>
      </c>
      <c r="M138" s="43">
        <v>452.76074596000007</v>
      </c>
      <c r="N138" s="44"/>
    </row>
    <row r="139" spans="1:14" ht="15">
      <c r="A139" s="21"/>
      <c r="B139" s="22"/>
      <c r="C139" s="25"/>
      <c r="D139" s="23"/>
      <c r="E139" s="23"/>
      <c r="F139" s="23"/>
      <c r="G139" s="23"/>
      <c r="H139" s="23"/>
      <c r="I139" s="23"/>
      <c r="J139" s="23"/>
      <c r="K139" s="23"/>
      <c r="L139" s="23"/>
      <c r="M139" s="43"/>
      <c r="N139" s="44"/>
    </row>
    <row r="140" spans="1:14" ht="15">
      <c r="A140" s="18" t="s">
        <v>30</v>
      </c>
      <c r="B140" s="19"/>
      <c r="C140" s="26"/>
      <c r="D140" s="20">
        <f>+D111+D126</f>
        <v>1246.275935</v>
      </c>
      <c r="E140" s="20">
        <f aca="true" t="shared" si="4" ref="E140:M140">+E111+E126</f>
        <v>1226.20668733</v>
      </c>
      <c r="F140" s="20">
        <f t="shared" si="4"/>
        <v>1319.85485392</v>
      </c>
      <c r="G140" s="20">
        <v>1589.8436959</v>
      </c>
      <c r="H140" s="20">
        <v>2194.5703366499997</v>
      </c>
      <c r="I140" s="20">
        <f t="shared" si="4"/>
        <v>2867.42821593</v>
      </c>
      <c r="J140" s="20">
        <f t="shared" si="4"/>
        <v>4088.3314599500004</v>
      </c>
      <c r="K140" s="20">
        <f t="shared" si="4"/>
        <v>4821.826806450001</v>
      </c>
      <c r="L140" s="20">
        <f t="shared" si="4"/>
        <v>6932.929446009999</v>
      </c>
      <c r="M140" s="20">
        <f t="shared" si="4"/>
        <v>5399.57538896</v>
      </c>
      <c r="N140" s="45"/>
    </row>
    <row r="141" spans="1:14" ht="15">
      <c r="A141" s="21"/>
      <c r="B141" s="22"/>
      <c r="C141" s="25"/>
      <c r="D141" s="23"/>
      <c r="E141" s="23"/>
      <c r="F141" s="23"/>
      <c r="G141" s="23"/>
      <c r="H141" s="23"/>
      <c r="I141" s="23"/>
      <c r="J141" s="23"/>
      <c r="K141" s="23"/>
      <c r="L141" s="23"/>
      <c r="M141" s="43"/>
      <c r="N141" s="44"/>
    </row>
    <row r="142" spans="1:14" ht="15">
      <c r="A142" s="18" t="s">
        <v>31</v>
      </c>
      <c r="B142" s="19"/>
      <c r="C142" s="19"/>
      <c r="D142" s="20">
        <v>226.12785</v>
      </c>
      <c r="E142" s="20">
        <v>123.658191</v>
      </c>
      <c r="F142" s="20">
        <v>52.36376711</v>
      </c>
      <c r="G142" s="20">
        <v>84.15776446</v>
      </c>
      <c r="H142" s="20">
        <v>68.1025902199999</v>
      </c>
      <c r="I142" s="20">
        <v>78.10936105999998</v>
      </c>
      <c r="J142" s="20">
        <v>141.29051826</v>
      </c>
      <c r="K142" s="20">
        <v>64.27558922</v>
      </c>
      <c r="L142" s="20">
        <v>120.69244840000006</v>
      </c>
      <c r="M142" s="41">
        <v>84.32739014</v>
      </c>
      <c r="N142" s="45"/>
    </row>
    <row r="143" spans="1:14" ht="15">
      <c r="A143" s="21"/>
      <c r="B143" s="22"/>
      <c r="C143" s="22"/>
      <c r="D143" s="23"/>
      <c r="E143" s="23"/>
      <c r="F143" s="23"/>
      <c r="G143" s="23"/>
      <c r="H143" s="23"/>
      <c r="I143" s="23"/>
      <c r="J143" s="23"/>
      <c r="K143" s="23"/>
      <c r="L143" s="23"/>
      <c r="M143" s="43"/>
      <c r="N143" s="44"/>
    </row>
    <row r="144" spans="1:14" ht="15">
      <c r="A144" s="18" t="s">
        <v>32</v>
      </c>
      <c r="B144" s="19"/>
      <c r="C144" s="19"/>
      <c r="D144" s="20">
        <v>2.588448</v>
      </c>
      <c r="E144" s="20">
        <v>3.028032</v>
      </c>
      <c r="F144" s="20">
        <v>2.66954597</v>
      </c>
      <c r="G144" s="20">
        <v>2.55977872</v>
      </c>
      <c r="H144" s="20">
        <v>2.514811210000001</v>
      </c>
      <c r="I144" s="20">
        <v>2.5462416400000003</v>
      </c>
      <c r="J144" s="20">
        <v>2.2956748600000005</v>
      </c>
      <c r="K144" s="20">
        <v>3.60252593</v>
      </c>
      <c r="L144" s="20">
        <v>4.386207730000001</v>
      </c>
      <c r="M144" s="41">
        <v>2.5029417500000006</v>
      </c>
      <c r="N144" s="45"/>
    </row>
    <row r="145" spans="1:14" ht="15">
      <c r="A145" s="21" t="s">
        <v>33</v>
      </c>
      <c r="B145" s="22"/>
      <c r="C145" s="22"/>
      <c r="D145" s="23"/>
      <c r="E145" s="23"/>
      <c r="F145" s="23"/>
      <c r="G145" s="23"/>
      <c r="H145" s="23"/>
      <c r="I145" s="23"/>
      <c r="J145" s="23"/>
      <c r="K145" s="23"/>
      <c r="L145" s="23"/>
      <c r="M145" s="43"/>
      <c r="N145" s="44"/>
    </row>
    <row r="146" spans="1:14" ht="15">
      <c r="A146" s="27" t="s">
        <v>34</v>
      </c>
      <c r="B146" s="28"/>
      <c r="C146" s="28"/>
      <c r="D146" s="20">
        <f>+D140+D142+D144</f>
        <v>1474.992233</v>
      </c>
      <c r="E146" s="20">
        <f aca="true" t="shared" si="5" ref="E146:M146">+E140+E142+E144</f>
        <v>1352.89291033</v>
      </c>
      <c r="F146" s="20">
        <f t="shared" si="5"/>
        <v>1374.888167</v>
      </c>
      <c r="G146" s="20">
        <v>1676.56123908</v>
      </c>
      <c r="H146" s="20">
        <v>2265.1877380799997</v>
      </c>
      <c r="I146" s="20">
        <f t="shared" si="5"/>
        <v>2948.08381863</v>
      </c>
      <c r="J146" s="20">
        <f t="shared" si="5"/>
        <v>4231.917653070001</v>
      </c>
      <c r="K146" s="20">
        <f t="shared" si="5"/>
        <v>4889.704921600001</v>
      </c>
      <c r="L146" s="20">
        <f t="shared" si="5"/>
        <v>7058.008102139999</v>
      </c>
      <c r="M146" s="20">
        <f t="shared" si="5"/>
        <v>5486.40572085</v>
      </c>
      <c r="N146" s="45"/>
    </row>
    <row r="147" spans="1:14" ht="15">
      <c r="A147" s="29" t="s">
        <v>35</v>
      </c>
      <c r="B147" s="30"/>
      <c r="C147" s="30"/>
      <c r="D147" s="20">
        <v>1246.1</v>
      </c>
      <c r="E147" s="20">
        <v>1284.8</v>
      </c>
      <c r="F147" s="20">
        <v>1298.74</v>
      </c>
      <c r="G147" s="20">
        <v>1597.379184512464</v>
      </c>
      <c r="H147" s="20">
        <v>2165.8374754813417</v>
      </c>
      <c r="I147" s="20">
        <v>2826.717514894517</v>
      </c>
      <c r="J147" s="20">
        <v>3951.545657942136</v>
      </c>
      <c r="K147" s="20">
        <v>4504.1568578655215</v>
      </c>
      <c r="L147" s="20">
        <v>6525.135127446107</v>
      </c>
      <c r="M147" s="46">
        <v>4960.357909327715</v>
      </c>
      <c r="N147" s="47"/>
    </row>
    <row r="148" spans="1:13" ht="18" customHeight="1">
      <c r="A148" s="31" t="s">
        <v>36</v>
      </c>
      <c r="B148" s="32"/>
      <c r="C148" s="32"/>
      <c r="M148" s="34" t="s">
        <v>37</v>
      </c>
    </row>
    <row r="149" spans="1:3" ht="15">
      <c r="A149" s="35" t="s">
        <v>38</v>
      </c>
      <c r="B149" s="36"/>
      <c r="C149" s="12"/>
    </row>
    <row r="150" spans="5:14" ht="15">
      <c r="E150" s="48"/>
      <c r="F150" s="48"/>
      <c r="G150" s="48"/>
      <c r="H150" s="48"/>
      <c r="I150" s="48"/>
      <c r="J150" s="48"/>
      <c r="K150" s="48"/>
      <c r="L150" s="48"/>
      <c r="M150" s="48"/>
      <c r="N150" s="48"/>
    </row>
    <row r="151" spans="1:13" ht="15.75">
      <c r="A151" s="1" t="s">
        <v>0</v>
      </c>
      <c r="B151" s="2"/>
      <c r="C151" s="2"/>
      <c r="D151" s="4"/>
      <c r="F151" s="3"/>
      <c r="I151" s="4" t="s">
        <v>1</v>
      </c>
      <c r="J151" s="3"/>
      <c r="K151" s="3"/>
      <c r="L151" s="3"/>
      <c r="M151" s="4"/>
    </row>
    <row r="152" ht="15.75" thickBot="1"/>
    <row r="153" spans="1:13" ht="15" customHeight="1">
      <c r="A153" s="103" t="s">
        <v>2</v>
      </c>
      <c r="B153" s="104"/>
      <c r="C153" s="104"/>
      <c r="D153" s="104"/>
      <c r="E153" s="104"/>
      <c r="F153" s="104"/>
      <c r="G153" s="104"/>
      <c r="H153" s="104"/>
      <c r="I153" s="105"/>
      <c r="J153" s="49"/>
      <c r="K153" s="49"/>
      <c r="L153" s="49"/>
      <c r="M153" s="50"/>
    </row>
    <row r="154" spans="1:13" ht="15" customHeight="1">
      <c r="A154" s="93"/>
      <c r="B154" s="94"/>
      <c r="C154" s="94"/>
      <c r="D154" s="94"/>
      <c r="E154" s="94"/>
      <c r="F154" s="94"/>
      <c r="G154" s="94"/>
      <c r="H154" s="94"/>
      <c r="I154" s="95"/>
      <c r="J154" s="51"/>
      <c r="K154" s="51"/>
      <c r="L154" s="51"/>
      <c r="M154" s="51"/>
    </row>
    <row r="155" spans="1:13" ht="15" customHeight="1">
      <c r="A155" s="106" t="s">
        <v>41</v>
      </c>
      <c r="B155" s="107"/>
      <c r="C155" s="107"/>
      <c r="D155" s="107"/>
      <c r="E155" s="107"/>
      <c r="F155" s="107"/>
      <c r="G155" s="107"/>
      <c r="H155" s="107"/>
      <c r="I155" s="108"/>
      <c r="J155" s="51"/>
      <c r="K155" s="51"/>
      <c r="L155" s="51"/>
      <c r="M155" s="51"/>
    </row>
    <row r="156" spans="1:13" ht="15" customHeight="1" thickBot="1">
      <c r="A156" s="109"/>
      <c r="B156" s="110"/>
      <c r="C156" s="110"/>
      <c r="D156" s="110"/>
      <c r="E156" s="110"/>
      <c r="F156" s="110"/>
      <c r="G156" s="110"/>
      <c r="H156" s="110"/>
      <c r="I156" s="111"/>
      <c r="J156" s="49"/>
      <c r="K156" s="49"/>
      <c r="L156" s="49"/>
      <c r="M156" s="49"/>
    </row>
    <row r="157" spans="5:13" ht="15"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1:13" ht="15.75">
      <c r="A158" s="8"/>
      <c r="B158" s="9"/>
      <c r="C158" s="9"/>
      <c r="D158" s="53"/>
      <c r="E158" s="54"/>
      <c r="F158" s="55"/>
      <c r="G158" s="55"/>
      <c r="H158" s="55"/>
      <c r="I158" s="55"/>
      <c r="L158" s="56"/>
      <c r="M158" s="56"/>
    </row>
    <row r="159" spans="1:14" ht="15.75">
      <c r="A159" s="91" t="s">
        <v>4</v>
      </c>
      <c r="B159" s="92"/>
      <c r="C159" s="92"/>
      <c r="D159" s="57"/>
      <c r="E159" s="58">
        <v>2010</v>
      </c>
      <c r="F159" s="59">
        <v>2011</v>
      </c>
      <c r="G159" s="58">
        <v>2012</v>
      </c>
      <c r="H159" s="59">
        <v>2013</v>
      </c>
      <c r="I159" s="59" t="s">
        <v>42</v>
      </c>
      <c r="L159" s="57"/>
      <c r="M159" s="60"/>
      <c r="N159" s="52"/>
    </row>
    <row r="160" spans="1:14" ht="15.75">
      <c r="A160" s="14"/>
      <c r="B160" s="15"/>
      <c r="C160" s="15"/>
      <c r="D160" s="56"/>
      <c r="E160" s="61"/>
      <c r="F160" s="62"/>
      <c r="G160" s="62"/>
      <c r="H160" s="62"/>
      <c r="I160" s="62"/>
      <c r="L160" s="56"/>
      <c r="M160" s="56"/>
      <c r="N160" s="52"/>
    </row>
    <row r="161" spans="1:14" ht="15">
      <c r="A161" s="18" t="s">
        <v>5</v>
      </c>
      <c r="B161" s="19"/>
      <c r="C161" s="19"/>
      <c r="D161" s="63"/>
      <c r="E161" s="86">
        <v>5415.687603229999</v>
      </c>
      <c r="F161" s="86">
        <v>7597.244922089998</v>
      </c>
      <c r="G161" s="86">
        <v>9654.37380835</v>
      </c>
      <c r="H161" s="86">
        <v>9758.811413719995</v>
      </c>
      <c r="I161" s="86">
        <v>10602.27220513</v>
      </c>
      <c r="M161" s="65"/>
      <c r="N161" s="66"/>
    </row>
    <row r="162" spans="1:14" ht="15">
      <c r="A162" s="21"/>
      <c r="B162" s="22" t="s">
        <v>6</v>
      </c>
      <c r="C162" s="22"/>
      <c r="D162" s="67"/>
      <c r="E162" s="87">
        <v>2400.83268257</v>
      </c>
      <c r="F162" s="87">
        <v>3448.57387689</v>
      </c>
      <c r="G162" s="87">
        <v>3744.4437910600013</v>
      </c>
      <c r="H162" s="87">
        <v>3076.123900559998</v>
      </c>
      <c r="I162" s="87">
        <v>3928.2882449699996</v>
      </c>
      <c r="M162" s="65"/>
      <c r="N162" s="68"/>
    </row>
    <row r="163" spans="1:14" ht="15">
      <c r="A163" s="21"/>
      <c r="B163" s="22"/>
      <c r="C163" s="22" t="s">
        <v>7</v>
      </c>
      <c r="D163" s="67"/>
      <c r="E163" s="87">
        <v>353.7367238400003</v>
      </c>
      <c r="F163" s="87">
        <v>462.45758304</v>
      </c>
      <c r="G163" s="87">
        <v>355.2584333300002</v>
      </c>
      <c r="H163" s="87">
        <v>372.95104757</v>
      </c>
      <c r="I163" s="87">
        <v>367.7480141699999</v>
      </c>
      <c r="M163" s="65"/>
      <c r="N163" s="69"/>
    </row>
    <row r="164" spans="1:14" ht="15">
      <c r="A164" s="21"/>
      <c r="B164" s="22"/>
      <c r="C164" s="22" t="s">
        <v>8</v>
      </c>
      <c r="D164" s="67"/>
      <c r="E164" s="87">
        <v>799.59421986</v>
      </c>
      <c r="F164" s="87">
        <v>1379.8174863500003</v>
      </c>
      <c r="G164" s="87">
        <v>1198.200915570001</v>
      </c>
      <c r="H164" s="87">
        <v>1007.6804589299994</v>
      </c>
      <c r="I164" s="87">
        <v>832.8394775799992</v>
      </c>
      <c r="M164" s="65"/>
      <c r="N164" s="68"/>
    </row>
    <row r="165" spans="1:14" ht="15">
      <c r="A165" s="21"/>
      <c r="B165" s="22"/>
      <c r="C165" s="22" t="s">
        <v>9</v>
      </c>
      <c r="D165" s="67"/>
      <c r="E165" s="87">
        <v>892.4842097200002</v>
      </c>
      <c r="F165" s="87">
        <v>946.4538780299999</v>
      </c>
      <c r="G165" s="87">
        <v>739.4382057200003</v>
      </c>
      <c r="H165" s="87">
        <v>762.4256029799989</v>
      </c>
      <c r="I165" s="87">
        <v>984.4846166600004</v>
      </c>
      <c r="M165" s="65"/>
      <c r="N165" s="70"/>
    </row>
    <row r="166" spans="1:14" ht="15">
      <c r="A166" s="21"/>
      <c r="B166" s="22"/>
      <c r="C166" s="22" t="s">
        <v>10</v>
      </c>
      <c r="D166" s="67"/>
      <c r="E166" s="87">
        <v>21.335680190000005</v>
      </c>
      <c r="F166" s="87">
        <v>19.898879199999996</v>
      </c>
      <c r="G166" s="87">
        <v>22.02049583999999</v>
      </c>
      <c r="H166" s="87">
        <v>30.172998830000015</v>
      </c>
      <c r="I166" s="87">
        <v>28.44949986999999</v>
      </c>
      <c r="M166" s="65"/>
      <c r="N166" s="68"/>
    </row>
    <row r="167" spans="1:14" ht="15">
      <c r="A167" s="21"/>
      <c r="B167" s="22"/>
      <c r="C167" s="22" t="s">
        <v>11</v>
      </c>
      <c r="D167" s="67"/>
      <c r="E167" s="87">
        <v>41.92879816999999</v>
      </c>
      <c r="F167" s="87">
        <v>56.74057601000003</v>
      </c>
      <c r="G167" s="87">
        <v>64.59667479000001</v>
      </c>
      <c r="H167" s="87">
        <v>51.682790450000006</v>
      </c>
      <c r="I167" s="87">
        <v>39.04247543000001</v>
      </c>
      <c r="M167" s="65"/>
      <c r="N167" s="70"/>
    </row>
    <row r="168" spans="1:14" ht="15">
      <c r="A168" s="21"/>
      <c r="B168" s="22"/>
      <c r="C168" s="22" t="s">
        <v>12</v>
      </c>
      <c r="D168" s="67"/>
      <c r="E168" s="87">
        <v>157.05913457000008</v>
      </c>
      <c r="F168" s="87">
        <v>240.96897222000004</v>
      </c>
      <c r="G168" s="87">
        <v>158.00857444000002</v>
      </c>
      <c r="H168" s="87">
        <v>168.37590407999983</v>
      </c>
      <c r="I168" s="87">
        <v>160.37204079000003</v>
      </c>
      <c r="M168" s="65"/>
      <c r="N168" s="71"/>
    </row>
    <row r="169" spans="1:14" ht="15">
      <c r="A169" s="21"/>
      <c r="B169" s="22"/>
      <c r="C169" s="22" t="s">
        <v>13</v>
      </c>
      <c r="D169" s="67"/>
      <c r="E169" s="87">
        <v>95.33289881</v>
      </c>
      <c r="F169" s="87">
        <v>272.59578724999994</v>
      </c>
      <c r="G169" s="87">
        <v>1095.25124941</v>
      </c>
      <c r="H169" s="87">
        <v>561.81873101</v>
      </c>
      <c r="I169" s="87">
        <v>1384.2543387500002</v>
      </c>
      <c r="M169" s="65"/>
      <c r="N169" s="72"/>
    </row>
    <row r="170" spans="1:14" ht="15">
      <c r="A170" s="21"/>
      <c r="B170" s="22"/>
      <c r="C170" s="22" t="s">
        <v>14</v>
      </c>
      <c r="D170" s="67"/>
      <c r="E170" s="87">
        <v>39.36101741</v>
      </c>
      <c r="F170" s="87">
        <v>69.64071479000005</v>
      </c>
      <c r="G170" s="87">
        <v>111.66924195999994</v>
      </c>
      <c r="H170" s="87">
        <v>121.01636670999989</v>
      </c>
      <c r="I170" s="87">
        <v>131.09778172000006</v>
      </c>
      <c r="M170" s="65"/>
      <c r="N170" s="72"/>
    </row>
    <row r="171" spans="1:14" ht="15">
      <c r="A171" s="21"/>
      <c r="B171" s="22"/>
      <c r="C171" s="22"/>
      <c r="D171" s="67"/>
      <c r="E171" s="87"/>
      <c r="F171" s="87"/>
      <c r="G171" s="87"/>
      <c r="H171" s="87"/>
      <c r="I171" s="87"/>
      <c r="M171" s="65"/>
      <c r="N171" s="72"/>
    </row>
    <row r="172" spans="1:14" ht="15">
      <c r="A172" s="21"/>
      <c r="B172" s="22" t="s">
        <v>15</v>
      </c>
      <c r="C172" s="22"/>
      <c r="D172" s="67"/>
      <c r="E172" s="87">
        <v>3014.8549206599982</v>
      </c>
      <c r="F172" s="87">
        <v>4148.671045199998</v>
      </c>
      <c r="G172" s="87">
        <v>5909.930017289998</v>
      </c>
      <c r="H172" s="87">
        <v>6682.687513159996</v>
      </c>
      <c r="I172" s="87">
        <v>6673.9839601600015</v>
      </c>
      <c r="M172" s="65"/>
      <c r="N172" s="72"/>
    </row>
    <row r="173" spans="1:14" ht="15">
      <c r="A173" s="21"/>
      <c r="B173" s="22"/>
      <c r="C173" s="22" t="s">
        <v>16</v>
      </c>
      <c r="D173" s="67"/>
      <c r="E173" s="87">
        <v>2797.7741385499985</v>
      </c>
      <c r="F173" s="87">
        <v>3884.8835933099986</v>
      </c>
      <c r="G173" s="87">
        <v>5478.5228182599985</v>
      </c>
      <c r="H173" s="87">
        <v>6113.447970629996</v>
      </c>
      <c r="I173" s="87">
        <v>6012.238714420001</v>
      </c>
      <c r="M173" s="65"/>
      <c r="N173" s="72"/>
    </row>
    <row r="174" spans="1:14" ht="15">
      <c r="A174" s="21"/>
      <c r="B174" s="22"/>
      <c r="C174" s="22" t="s">
        <v>14</v>
      </c>
      <c r="D174" s="67"/>
      <c r="E174" s="87">
        <v>217.08078210999994</v>
      </c>
      <c r="F174" s="87">
        <v>263.7874518899998</v>
      </c>
      <c r="G174" s="87">
        <v>431.40719903000013</v>
      </c>
      <c r="H174" s="87">
        <v>569.2395425300001</v>
      </c>
      <c r="I174" s="87">
        <v>661.74524574</v>
      </c>
      <c r="M174" s="65"/>
      <c r="N174" s="72"/>
    </row>
    <row r="175" spans="1:14" ht="15">
      <c r="A175" s="21"/>
      <c r="B175" s="22"/>
      <c r="C175" s="22"/>
      <c r="D175" s="67"/>
      <c r="E175" s="87"/>
      <c r="F175" s="87"/>
      <c r="G175" s="87"/>
      <c r="H175" s="87"/>
      <c r="I175" s="87"/>
      <c r="M175" s="65"/>
      <c r="N175" s="72"/>
    </row>
    <row r="176" spans="1:14" ht="15">
      <c r="A176" s="18" t="s">
        <v>17</v>
      </c>
      <c r="B176" s="19"/>
      <c r="C176" s="19"/>
      <c r="D176" s="63"/>
      <c r="E176" s="86">
        <v>1550.3641667000018</v>
      </c>
      <c r="F176" s="86">
        <v>1548.5195588800011</v>
      </c>
      <c r="G176" s="86">
        <v>2160.2043095500007</v>
      </c>
      <c r="H176" s="86">
        <v>2492.9139058000014</v>
      </c>
      <c r="I176" s="86">
        <v>2290.5268349099997</v>
      </c>
      <c r="M176" s="65"/>
      <c r="N176" s="72"/>
    </row>
    <row r="177" spans="1:14" ht="15">
      <c r="A177" s="21"/>
      <c r="B177" s="22"/>
      <c r="C177" s="22" t="s">
        <v>18</v>
      </c>
      <c r="D177" s="67"/>
      <c r="E177" s="87">
        <v>564.4808386000007</v>
      </c>
      <c r="F177" s="87">
        <v>679.0592981999998</v>
      </c>
      <c r="G177" s="87">
        <v>989.1748220699998</v>
      </c>
      <c r="H177" s="87">
        <v>1211.0515279900003</v>
      </c>
      <c r="I177" s="87">
        <v>1083.1837963799994</v>
      </c>
      <c r="M177" s="65"/>
      <c r="N177" s="71"/>
    </row>
    <row r="178" spans="1:14" ht="15">
      <c r="A178" s="21"/>
      <c r="B178" s="22"/>
      <c r="C178" s="22" t="s">
        <v>19</v>
      </c>
      <c r="D178" s="67"/>
      <c r="E178" s="87">
        <v>16.00803496</v>
      </c>
      <c r="F178" s="87">
        <v>26.26276355</v>
      </c>
      <c r="G178" s="87">
        <v>18.702926500000004</v>
      </c>
      <c r="H178" s="87">
        <v>15.496118569999998</v>
      </c>
      <c r="I178" s="87">
        <v>16.565415830000006</v>
      </c>
      <c r="M178" s="65"/>
      <c r="N178" s="72"/>
    </row>
    <row r="179" spans="1:14" ht="15">
      <c r="A179" s="21"/>
      <c r="B179" s="22"/>
      <c r="C179" s="22" t="s">
        <v>20</v>
      </c>
      <c r="D179" s="67"/>
      <c r="E179" s="87">
        <v>4.036234119999998</v>
      </c>
      <c r="F179" s="87">
        <v>2.7858143500000008</v>
      </c>
      <c r="G179" s="87">
        <v>2.56181297</v>
      </c>
      <c r="H179" s="87">
        <v>1.9550431899999996</v>
      </c>
      <c r="I179" s="87">
        <v>1.2694689000000001</v>
      </c>
      <c r="M179" s="65"/>
      <c r="N179" s="72"/>
    </row>
    <row r="180" spans="1:14" ht="15">
      <c r="A180" s="21"/>
      <c r="B180" s="22"/>
      <c r="C180" s="22" t="s">
        <v>21</v>
      </c>
      <c r="D180" s="67"/>
      <c r="E180" s="87">
        <v>45.33691854</v>
      </c>
      <c r="F180" s="87">
        <v>0.85206151</v>
      </c>
      <c r="G180" s="87">
        <v>24.57191395000001</v>
      </c>
      <c r="H180" s="87">
        <v>82.56079682</v>
      </c>
      <c r="I180" s="87">
        <v>10.228344560000002</v>
      </c>
      <c r="M180" s="65"/>
      <c r="N180" s="73"/>
    </row>
    <row r="181" spans="1:14" ht="15">
      <c r="A181" s="21"/>
      <c r="B181" s="22"/>
      <c r="C181" s="22" t="s">
        <v>22</v>
      </c>
      <c r="D181" s="67"/>
      <c r="E181" s="87">
        <v>54.74918149000002</v>
      </c>
      <c r="F181" s="87">
        <v>46.192533749999974</v>
      </c>
      <c r="G181" s="87">
        <v>50.53400028000005</v>
      </c>
      <c r="H181" s="87">
        <v>87.96368584000001</v>
      </c>
      <c r="I181" s="87">
        <v>69.03657228</v>
      </c>
      <c r="M181" s="65"/>
      <c r="N181" s="74"/>
    </row>
    <row r="182" spans="1:14" ht="15">
      <c r="A182" s="21"/>
      <c r="B182" s="22"/>
      <c r="C182" s="22" t="s">
        <v>23</v>
      </c>
      <c r="D182" s="67"/>
      <c r="E182" s="87">
        <v>96.1776419</v>
      </c>
      <c r="F182" s="87">
        <v>74.25920381999995</v>
      </c>
      <c r="G182" s="87">
        <v>61.91089217000002</v>
      </c>
      <c r="H182" s="87">
        <v>59.63544951000006</v>
      </c>
      <c r="I182" s="87">
        <v>58.7424542</v>
      </c>
      <c r="M182" s="65"/>
      <c r="N182" s="72"/>
    </row>
    <row r="183" spans="1:14" ht="15">
      <c r="A183" s="21"/>
      <c r="B183" s="22"/>
      <c r="C183" s="22" t="s">
        <v>24</v>
      </c>
      <c r="D183" s="67"/>
      <c r="E183" s="87">
        <v>35.25670317999999</v>
      </c>
      <c r="F183" s="87">
        <v>52.848950759999994</v>
      </c>
      <c r="G183" s="87">
        <v>50.549474809999985</v>
      </c>
      <c r="H183" s="87">
        <v>58.19409848000011</v>
      </c>
      <c r="I183" s="87">
        <v>66.55292903999998</v>
      </c>
      <c r="M183" s="65"/>
      <c r="N183" s="72"/>
    </row>
    <row r="184" spans="1:14" ht="15">
      <c r="A184" s="21"/>
      <c r="B184" s="22"/>
      <c r="C184" s="22" t="s">
        <v>25</v>
      </c>
      <c r="D184" s="67"/>
      <c r="E184" s="87">
        <v>0.00621</v>
      </c>
      <c r="F184" s="87">
        <v>0.0005897999999999999</v>
      </c>
      <c r="G184" s="87">
        <v>0.04260053</v>
      </c>
      <c r="H184" s="87">
        <v>0.011038999999999998</v>
      </c>
      <c r="I184" s="87">
        <v>0.02920978</v>
      </c>
      <c r="M184" s="65"/>
      <c r="N184" s="72"/>
    </row>
    <row r="185" spans="1:14" ht="15">
      <c r="A185" s="21"/>
      <c r="B185" s="22"/>
      <c r="C185" s="22" t="s">
        <v>26</v>
      </c>
      <c r="D185" s="67"/>
      <c r="E185" s="87">
        <v>103.71274066999997</v>
      </c>
      <c r="F185" s="87">
        <v>148.37273134000006</v>
      </c>
      <c r="G185" s="87">
        <v>145.61997033999992</v>
      </c>
      <c r="H185" s="87">
        <v>129.4781219999999</v>
      </c>
      <c r="I185" s="87">
        <v>175.07737805999992</v>
      </c>
      <c r="M185" s="65"/>
      <c r="N185" s="72"/>
    </row>
    <row r="186" spans="1:14" ht="15">
      <c r="A186" s="21"/>
      <c r="B186" s="22"/>
      <c r="C186" s="22" t="s">
        <v>27</v>
      </c>
      <c r="D186" s="67"/>
      <c r="E186" s="87">
        <v>3.53659566</v>
      </c>
      <c r="F186" s="87">
        <v>2.7127399700000003</v>
      </c>
      <c r="G186" s="87">
        <v>2.83918119</v>
      </c>
      <c r="H186" s="87">
        <v>1.2603755700000001</v>
      </c>
      <c r="I186" s="87">
        <v>0.64271901</v>
      </c>
      <c r="M186" s="65"/>
      <c r="N186" s="72"/>
    </row>
    <row r="187" spans="1:14" ht="15">
      <c r="A187" s="21"/>
      <c r="B187" s="22"/>
      <c r="C187" s="22" t="s">
        <v>28</v>
      </c>
      <c r="D187" s="67"/>
      <c r="E187" s="87">
        <v>43.35644053</v>
      </c>
      <c r="F187" s="87">
        <v>43.597686239999994</v>
      </c>
      <c r="G187" s="87">
        <v>58.861396209999995</v>
      </c>
      <c r="H187" s="87">
        <v>114.32900392000002</v>
      </c>
      <c r="I187" s="87">
        <v>87.00241736999999</v>
      </c>
      <c r="M187" s="65"/>
      <c r="N187" s="72"/>
    </row>
    <row r="188" spans="1:14" ht="15">
      <c r="A188" s="21"/>
      <c r="B188" s="22"/>
      <c r="C188" s="22" t="s">
        <v>29</v>
      </c>
      <c r="D188" s="67"/>
      <c r="E188" s="87">
        <v>583.7066270500011</v>
      </c>
      <c r="F188" s="87">
        <v>471.5751855900015</v>
      </c>
      <c r="G188" s="87">
        <v>754.8353185300004</v>
      </c>
      <c r="H188" s="87">
        <v>730.9786449100011</v>
      </c>
      <c r="I188" s="87">
        <v>722.1961295000006</v>
      </c>
      <c r="M188" s="65"/>
      <c r="N188" s="72"/>
    </row>
    <row r="189" spans="1:14" ht="15">
      <c r="A189" s="21"/>
      <c r="B189" s="22"/>
      <c r="C189" s="25"/>
      <c r="D189" s="67"/>
      <c r="E189" s="87"/>
      <c r="F189" s="87"/>
      <c r="G189" s="87"/>
      <c r="H189" s="87"/>
      <c r="I189" s="87"/>
      <c r="M189" s="64"/>
      <c r="N189" s="72"/>
    </row>
    <row r="190" spans="1:14" ht="15">
      <c r="A190" s="18" t="s">
        <v>30</v>
      </c>
      <c r="B190" s="19"/>
      <c r="C190" s="26"/>
      <c r="D190" s="63"/>
      <c r="E190" s="86">
        <v>6966.051769930001</v>
      </c>
      <c r="F190" s="86">
        <v>9145.76448097</v>
      </c>
      <c r="G190" s="86">
        <v>11814.5781179</v>
      </c>
      <c r="H190" s="86">
        <v>12251.725319519997</v>
      </c>
      <c r="I190" s="86">
        <v>12892.799040040001</v>
      </c>
      <c r="M190" s="64"/>
      <c r="N190" s="72"/>
    </row>
    <row r="191" spans="1:14" ht="15">
      <c r="A191" s="21"/>
      <c r="B191" s="22"/>
      <c r="C191" s="25"/>
      <c r="D191" s="67"/>
      <c r="E191" s="87"/>
      <c r="F191" s="87"/>
      <c r="G191" s="87"/>
      <c r="H191" s="87"/>
      <c r="I191" s="87"/>
      <c r="M191" s="65"/>
      <c r="N191" s="72"/>
    </row>
    <row r="192" spans="1:14" ht="15">
      <c r="A192" s="18" t="s">
        <v>31</v>
      </c>
      <c r="B192" s="19"/>
      <c r="C192" s="19"/>
      <c r="D192" s="63"/>
      <c r="E192" s="86">
        <v>83.70072775000008</v>
      </c>
      <c r="F192" s="86">
        <v>67.46342672000017</v>
      </c>
      <c r="G192" s="86">
        <v>174.43543958000006</v>
      </c>
      <c r="H192" s="86">
        <v>118.65685444000015</v>
      </c>
      <c r="I192" s="86">
        <v>133.90244317999998</v>
      </c>
      <c r="J192" s="48"/>
      <c r="M192" s="65"/>
      <c r="N192" s="72"/>
    </row>
    <row r="193" spans="1:14" ht="15">
      <c r="A193" s="21"/>
      <c r="B193" s="22"/>
      <c r="C193" s="22"/>
      <c r="D193" s="67"/>
      <c r="E193" s="87"/>
      <c r="F193" s="87"/>
      <c r="G193" s="87"/>
      <c r="H193" s="87"/>
      <c r="I193" s="87"/>
      <c r="J193" s="48"/>
      <c r="M193" s="65"/>
      <c r="N193" s="72"/>
    </row>
    <row r="194" spans="1:14" ht="15">
      <c r="A194" s="18" t="s">
        <v>32</v>
      </c>
      <c r="B194" s="19"/>
      <c r="C194" s="19"/>
      <c r="D194" s="63"/>
      <c r="E194" s="86">
        <v>2.375156579999995</v>
      </c>
      <c r="F194" s="86">
        <v>2.0523317399999987</v>
      </c>
      <c r="G194" s="86">
        <v>2.119394389999996</v>
      </c>
      <c r="H194" s="86">
        <v>1.233295069999998</v>
      </c>
      <c r="I194" s="86">
        <v>1.204195149999997</v>
      </c>
      <c r="J194" s="48"/>
      <c r="M194" s="65"/>
      <c r="N194" s="72"/>
    </row>
    <row r="195" spans="1:14" ht="15">
      <c r="A195" s="21" t="s">
        <v>33</v>
      </c>
      <c r="B195" s="22"/>
      <c r="C195" s="22"/>
      <c r="D195" s="67"/>
      <c r="E195" s="87"/>
      <c r="F195" s="87"/>
      <c r="G195" s="87"/>
      <c r="H195" s="87"/>
      <c r="I195" s="87"/>
      <c r="J195" s="48"/>
      <c r="M195" s="65"/>
      <c r="N195" s="72"/>
    </row>
    <row r="196" spans="1:14" ht="15">
      <c r="A196" s="27" t="s">
        <v>34</v>
      </c>
      <c r="B196" s="28"/>
      <c r="C196" s="28"/>
      <c r="D196" s="63"/>
      <c r="E196" s="86">
        <v>7052.127654260001</v>
      </c>
      <c r="F196" s="86">
        <v>9215.28023943</v>
      </c>
      <c r="G196" s="86">
        <v>11991.13295187</v>
      </c>
      <c r="H196" s="86">
        <v>12371.615469029997</v>
      </c>
      <c r="I196" s="86">
        <v>13027.905678370002</v>
      </c>
      <c r="J196" s="48"/>
      <c r="M196" s="65"/>
      <c r="N196" s="68"/>
    </row>
    <row r="197" spans="1:15" ht="15">
      <c r="A197" s="29" t="s">
        <v>35</v>
      </c>
      <c r="B197" s="30"/>
      <c r="C197" s="30"/>
      <c r="D197" s="75"/>
      <c r="E197" s="86">
        <v>6401.8927027469845</v>
      </c>
      <c r="F197" s="88">
        <v>8358.220197831035</v>
      </c>
      <c r="G197" s="88">
        <v>11253.955144150596</v>
      </c>
      <c r="H197" s="88">
        <v>11656.669929404883</v>
      </c>
      <c r="I197" s="88">
        <v>12265.843670233447</v>
      </c>
      <c r="L197" s="65"/>
      <c r="M197" s="82"/>
      <c r="N197" s="83"/>
      <c r="O197" s="84"/>
    </row>
    <row r="198" spans="1:15" ht="15">
      <c r="A198" s="31" t="s">
        <v>36</v>
      </c>
      <c r="B198" s="32"/>
      <c r="C198" s="32"/>
      <c r="E198" s="77"/>
      <c r="F198" s="77"/>
      <c r="J198" s="76"/>
      <c r="K198" s="65"/>
      <c r="L198" s="65"/>
      <c r="M198" s="82"/>
      <c r="N198" s="83"/>
      <c r="O198" s="84"/>
    </row>
    <row r="199" spans="1:15" ht="15">
      <c r="A199" s="35" t="s">
        <v>38</v>
      </c>
      <c r="B199" s="36"/>
      <c r="C199" s="12"/>
      <c r="E199" s="89"/>
      <c r="F199" s="89"/>
      <c r="G199" s="90"/>
      <c r="H199" s="90"/>
      <c r="I199" s="90"/>
      <c r="J199" s="78"/>
      <c r="K199" s="52"/>
      <c r="L199" s="52"/>
      <c r="M199" s="85"/>
      <c r="N199" s="85"/>
      <c r="O199" s="84"/>
    </row>
    <row r="200" spans="5:15" ht="15">
      <c r="E200" s="48"/>
      <c r="F200" s="48"/>
      <c r="G200" s="48"/>
      <c r="H200" s="48"/>
      <c r="I200" s="78"/>
      <c r="J200" s="78"/>
      <c r="K200" s="52"/>
      <c r="L200" s="52"/>
      <c r="M200" s="85"/>
      <c r="N200" s="85"/>
      <c r="O200" s="84"/>
    </row>
    <row r="201" spans="5:6" ht="15">
      <c r="E201" s="48"/>
      <c r="F201" s="48"/>
    </row>
    <row r="202" spans="5:7" ht="15">
      <c r="E202" s="79"/>
      <c r="F202" s="79"/>
      <c r="G202" s="79"/>
    </row>
    <row r="203" spans="12:13" ht="15">
      <c r="L203" s="52"/>
      <c r="M203" s="52"/>
    </row>
    <row r="207" ht="15">
      <c r="F207" s="34"/>
    </row>
  </sheetData>
  <sheetProtection/>
  <mergeCells count="18">
    <mergeCell ref="A54:M54"/>
    <mergeCell ref="A55:M55"/>
    <mergeCell ref="A56:M56"/>
    <mergeCell ref="A3:M3"/>
    <mergeCell ref="A4:M4"/>
    <mergeCell ref="A5:M5"/>
    <mergeCell ref="A6:M6"/>
    <mergeCell ref="A9:C9"/>
    <mergeCell ref="A53:M53"/>
    <mergeCell ref="A159:C159"/>
    <mergeCell ref="A105:M105"/>
    <mergeCell ref="A106:M106"/>
    <mergeCell ref="A109:C109"/>
    <mergeCell ref="A59:C59"/>
    <mergeCell ref="A103:M103"/>
    <mergeCell ref="A153:I154"/>
    <mergeCell ref="A155:I156"/>
    <mergeCell ref="A104:M104"/>
  </mergeCells>
  <printOptions horizontalCentered="1" verticalCentered="1"/>
  <pageMargins left="0.3937007874015748" right="0.1968503937007874" top="0.5905511811023623" bottom="0.5905511811023623" header="0.1968503937007874" footer="0"/>
  <pageSetup fitToHeight="1" fitToWidth="1" horizontalDpi="600" verticalDpi="600" orientation="portrait" scale="96" r:id="rId2"/>
  <rowBreaks count="2" manualBreakCount="2">
    <brk id="50" max="255" man="1"/>
    <brk id="100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Gavincha</dc:creator>
  <cp:keywords/>
  <dc:description/>
  <cp:lastModifiedBy>ccarmona</cp:lastModifiedBy>
  <dcterms:created xsi:type="dcterms:W3CDTF">2013-06-04T21:48:48Z</dcterms:created>
  <dcterms:modified xsi:type="dcterms:W3CDTF">2015-09-23T22:05:23Z</dcterms:modified>
  <cp:category/>
  <cp:version/>
  <cp:contentType/>
  <cp:contentStatus/>
</cp:coreProperties>
</file>