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80" windowHeight="7755" activeTab="0"/>
  </bookViews>
  <sheets>
    <sheet name="c070911" sheetId="1" r:id="rId1"/>
  </sheets>
  <definedNames>
    <definedName name="_xlnm.Print_Area" localSheetId="0">'c070911'!$A$1:$B$404</definedName>
    <definedName name="_xlnm.Print_Titles" localSheetId="0">'c070911'!$1:$6</definedName>
  </definedNames>
  <calcPr fullCalcOnLoad="1"/>
</workbook>
</file>

<file path=xl/sharedStrings.xml><?xml version="1.0" encoding="utf-8"?>
<sst xmlns="http://schemas.openxmlformats.org/spreadsheetml/2006/main" count="501" uniqueCount="466">
  <si>
    <t xml:space="preserve">Tercera Sección - Santos Mercado </t>
  </si>
  <si>
    <t>Segunda Sección - Villa Nueva (Loma Alta)</t>
  </si>
  <si>
    <t xml:space="preserve">Primera Sección - Nueva Esperanza </t>
  </si>
  <si>
    <t>F. ROMÁN</t>
  </si>
  <si>
    <t xml:space="preserve">Segunda Sección - Ingavi </t>
  </si>
  <si>
    <t>Primera Sección - Santa Rosa del Abuná</t>
  </si>
  <si>
    <t>ABUNÁ</t>
  </si>
  <si>
    <t xml:space="preserve">Tercera Sección - Sena </t>
  </si>
  <si>
    <t xml:space="preserve">Segunda Sección - San Lorenzo </t>
  </si>
  <si>
    <t xml:space="preserve">Primera Sección - Puerto Gonzalo Moreno </t>
  </si>
  <si>
    <t>M. DE DIOS</t>
  </si>
  <si>
    <t xml:space="preserve">Tercera Sección - Filadelfia </t>
  </si>
  <si>
    <t xml:space="preserve">Segunda Sección - San Pedro </t>
  </si>
  <si>
    <t xml:space="preserve">Primera Sección - Puerto Rico </t>
  </si>
  <si>
    <t>MANURIPI</t>
  </si>
  <si>
    <t xml:space="preserve">Tercera Sección - Bella Flor </t>
  </si>
  <si>
    <t xml:space="preserve">Segunda Sección - Bolpebra </t>
  </si>
  <si>
    <t xml:space="preserve">Primera Sección - Porvenir </t>
  </si>
  <si>
    <t>N. SUÁREZ</t>
  </si>
  <si>
    <t xml:space="preserve"> </t>
  </si>
  <si>
    <t>PANDO</t>
  </si>
  <si>
    <t xml:space="preserve">Tercera Sección - Huacaraje </t>
  </si>
  <si>
    <t xml:space="preserve">Segunda Sección - Baures </t>
  </si>
  <si>
    <t xml:space="preserve">Primera Sección - Magdalena </t>
  </si>
  <si>
    <t>ITENEZ</t>
  </si>
  <si>
    <t xml:space="preserve">Tercera Sección - Puerto Siles </t>
  </si>
  <si>
    <t xml:space="preserve">Segunda Sección - San Ramón </t>
  </si>
  <si>
    <t xml:space="preserve">Primera Sección - San Joaquín </t>
  </si>
  <si>
    <t>MAMORÉ</t>
  </si>
  <si>
    <t xml:space="preserve">Segunda Sección - San Andrés </t>
  </si>
  <si>
    <t xml:space="preserve">Primera Sección - Loreto </t>
  </si>
  <si>
    <t>MARBÁN</t>
  </si>
  <si>
    <t>MOXOS</t>
  </si>
  <si>
    <t>YACUMA</t>
  </si>
  <si>
    <t xml:space="preserve">Cuarta Sección - Rurrenabaque </t>
  </si>
  <si>
    <t xml:space="preserve">Tercera Sección - Santa Rosa </t>
  </si>
  <si>
    <t xml:space="preserve">Segunda Sección - San Borja </t>
  </si>
  <si>
    <t xml:space="preserve">Primera Sección - Reyes </t>
  </si>
  <si>
    <t>J. BALLIVIÁN</t>
  </si>
  <si>
    <t xml:space="preserve">Segunda Sección - Guayaramerín </t>
  </si>
  <si>
    <t xml:space="preserve">Primera Sección - Riberalta </t>
  </si>
  <si>
    <t>V. DIEZ</t>
  </si>
  <si>
    <t xml:space="preserve">Primera Sección - San Javier </t>
  </si>
  <si>
    <t>CERCADO</t>
  </si>
  <si>
    <t>BENI</t>
  </si>
  <si>
    <t>Tercera Sección - El Puente</t>
  </si>
  <si>
    <t>Segunda Sección - Urubichá</t>
  </si>
  <si>
    <t>Primera Sección - Ascensión de Guarayos</t>
  </si>
  <si>
    <t>GUARAYOS</t>
  </si>
  <si>
    <t>Segunda Sección - Puerto Quijarro</t>
  </si>
  <si>
    <t>G. BUSCH</t>
  </si>
  <si>
    <t>Segunda Sección - Saipina</t>
  </si>
  <si>
    <t>Primera Sección - Comarapa</t>
  </si>
  <si>
    <t>M.M. CABALLERO</t>
  </si>
  <si>
    <t>Primera Sección - San Matías</t>
  </si>
  <si>
    <t>A. SANDOVAL</t>
  </si>
  <si>
    <t>Quinta Sección - San Antonio de Lomerío</t>
  </si>
  <si>
    <t>Tercera Sección - San Ramón</t>
  </si>
  <si>
    <t>Segunda Sección - San Javier</t>
  </si>
  <si>
    <t>Primera Sección - Concepción</t>
  </si>
  <si>
    <t>Ñ. DE CHAVEZ</t>
  </si>
  <si>
    <t>Segunda Sección - Saavedra</t>
  </si>
  <si>
    <t>Primera Sección - Montero</t>
  </si>
  <si>
    <t>O. SANTISTEVAN</t>
  </si>
  <si>
    <t>Cuarta Sección - Quirusillas</t>
  </si>
  <si>
    <t>Tercera Sección - Mairana</t>
  </si>
  <si>
    <t>Segunda Sección - Pampa Grande</t>
  </si>
  <si>
    <t>Primera Sección - Samaipata</t>
  </si>
  <si>
    <t>FLORIDA</t>
  </si>
  <si>
    <t>Quinta Sección - Pucara</t>
  </si>
  <si>
    <t>Cuarta Sección - Postrer Valle</t>
  </si>
  <si>
    <t>Tercera Sección - Moro Moro</t>
  </si>
  <si>
    <t>Segunda Sección - Trigal</t>
  </si>
  <si>
    <t>Primera Sección - Vallegrande</t>
  </si>
  <si>
    <t>VALLEGRANDE</t>
  </si>
  <si>
    <t>Séptima Sección - Boyuibe</t>
  </si>
  <si>
    <t>Sexta Sección - Camiri</t>
  </si>
  <si>
    <t>Quinta Sección - Gutiérrez</t>
  </si>
  <si>
    <t>Cuarta Sección - Cuevo</t>
  </si>
  <si>
    <t>Tercera Sección - Cabezas</t>
  </si>
  <si>
    <t>Segunda Sección - Charagua</t>
  </si>
  <si>
    <t>Primera Sección - Lagunillas</t>
  </si>
  <si>
    <t>CORDILLERA</t>
  </si>
  <si>
    <t>Segunda Sección - Santa Rosa del Sara</t>
  </si>
  <si>
    <t>SARA</t>
  </si>
  <si>
    <t>Tercera Sección - Roboré</t>
  </si>
  <si>
    <t>Primera Sección - San José de Chiquitos</t>
  </si>
  <si>
    <t>CHIQUITOS</t>
  </si>
  <si>
    <t>Tercera Sección - Yapacaní</t>
  </si>
  <si>
    <t>Primera Sección - Buena Vista</t>
  </si>
  <si>
    <t>ICHILO</t>
  </si>
  <si>
    <t>Tercera Sección - San Rafael</t>
  </si>
  <si>
    <t>Segunda Sección - San Miguel de Velasco</t>
  </si>
  <si>
    <t>Primera Sección - San Ignacio de Velasco</t>
  </si>
  <si>
    <t>J.M. DE VELASCO</t>
  </si>
  <si>
    <t>Segunda Sección - Okinawa Uno</t>
  </si>
  <si>
    <t>Primera Sección - Warnes</t>
  </si>
  <si>
    <t>I. WARNES</t>
  </si>
  <si>
    <t>Cuarta Sección - El Torno</t>
  </si>
  <si>
    <t>Tercera Sección - La Guardia</t>
  </si>
  <si>
    <t>Segunda Sección - Porongo</t>
  </si>
  <si>
    <t>Primera Sección - Cotoca</t>
  </si>
  <si>
    <t>Sección CAPITAL - Santa Cruz de la Sierra</t>
  </si>
  <si>
    <t>A. IBAÑEZ</t>
  </si>
  <si>
    <t>SANTA CRUZ</t>
  </si>
  <si>
    <t xml:space="preserve">Primera Sección - Entre Ríos </t>
  </si>
  <si>
    <t>B. O´CONNOR</t>
  </si>
  <si>
    <t xml:space="preserve">Segunda Sección - El Puente </t>
  </si>
  <si>
    <t xml:space="preserve">Primera Sección - Villa San Lorenzo </t>
  </si>
  <si>
    <t>E. MÉNDEZ</t>
  </si>
  <si>
    <t xml:space="preserve">Segunda Sección - Yunchará </t>
  </si>
  <si>
    <t xml:space="preserve">Primera Sección - Uriondo </t>
  </si>
  <si>
    <t>J.M. AVILEZ</t>
  </si>
  <si>
    <t xml:space="preserve">Tercera Sección - Villamontes </t>
  </si>
  <si>
    <t xml:space="preserve">Segunda Sección - Caraparí </t>
  </si>
  <si>
    <t xml:space="preserve">Primera Sección - Yacuiba </t>
  </si>
  <si>
    <t>G. CHACO</t>
  </si>
  <si>
    <t xml:space="preserve">Segunda Sección - Bermejo </t>
  </si>
  <si>
    <t xml:space="preserve">Primera Sección - Padcaya </t>
  </si>
  <si>
    <t>A. ARCE</t>
  </si>
  <si>
    <t>TARIJA</t>
  </si>
  <si>
    <t>E. BALDIVIESO</t>
  </si>
  <si>
    <t>M. OMISTE</t>
  </si>
  <si>
    <t>D. CAMPOS</t>
  </si>
  <si>
    <t>B. BILBAO</t>
  </si>
  <si>
    <t>A. QUIJARRO</t>
  </si>
  <si>
    <t>J.M. LINARES</t>
  </si>
  <si>
    <t>S. LIPEZ</t>
  </si>
  <si>
    <t>N. LIPEZ</t>
  </si>
  <si>
    <t>S. CHICHAS</t>
  </si>
  <si>
    <t>A. DE IBAÑEZ</t>
  </si>
  <si>
    <t>N. CHICHAS</t>
  </si>
  <si>
    <t>CHARCAS</t>
  </si>
  <si>
    <t>CHAYANTA</t>
  </si>
  <si>
    <t>C. SAAVEDRA</t>
  </si>
  <si>
    <t>R. BUSTILLO</t>
  </si>
  <si>
    <t>T. FRÍAS</t>
  </si>
  <si>
    <t>POTOSI</t>
  </si>
  <si>
    <t xml:space="preserve">Primera Sección - Huayllamarca </t>
  </si>
  <si>
    <t>N. CARANGAS</t>
  </si>
  <si>
    <t xml:space="preserve">Tercera Sección - Carangas </t>
  </si>
  <si>
    <t xml:space="preserve">Segunda Sección - Todos Santos </t>
  </si>
  <si>
    <t xml:space="preserve">Primera Sección - La Rivera </t>
  </si>
  <si>
    <t>P. DE MEJILLONES</t>
  </si>
  <si>
    <t>S. PAGADOR</t>
  </si>
  <si>
    <t>S.P. DE TOTORA</t>
  </si>
  <si>
    <t xml:space="preserve">Segunda Sección - Belén de Andamarca </t>
  </si>
  <si>
    <t xml:space="preserve">Primera Sección - Santiago de Andamarca </t>
  </si>
  <si>
    <t>S. CARANGAS</t>
  </si>
  <si>
    <t xml:space="preserve">Primera Sección - Eucaliptus </t>
  </si>
  <si>
    <t>T. BARRÓN</t>
  </si>
  <si>
    <t xml:space="preserve">Primera Sección - Toledo </t>
  </si>
  <si>
    <t>SAUCARÍ</t>
  </si>
  <si>
    <t xml:space="preserve">Tercera Sección - Chipaya </t>
  </si>
  <si>
    <t xml:space="preserve">Segunda Sección - Coipasa </t>
  </si>
  <si>
    <t xml:space="preserve">Primera Sección - Sabaya </t>
  </si>
  <si>
    <t>ATAHUALLPA</t>
  </si>
  <si>
    <t xml:space="preserve">Segunda Sección - Pampa Aullagas </t>
  </si>
  <si>
    <t xml:space="preserve">Primera Sección - Salinas de García Mendoza </t>
  </si>
  <si>
    <t>L. CABRERA</t>
  </si>
  <si>
    <t xml:space="preserve">Segunda Sección - Machacamarca </t>
  </si>
  <si>
    <t xml:space="preserve">Primera Sección - Huanuni </t>
  </si>
  <si>
    <t>P. DALENCE</t>
  </si>
  <si>
    <t xml:space="preserve">Tercera Sección - Antequera </t>
  </si>
  <si>
    <t xml:space="preserve">Segunda Sección - Pazña </t>
  </si>
  <si>
    <t xml:space="preserve">Primera Sección - Poopó </t>
  </si>
  <si>
    <t>POOPÓ</t>
  </si>
  <si>
    <t xml:space="preserve">Quinta Sección - Esmeralda </t>
  </si>
  <si>
    <t xml:space="preserve">Cuarta Sección - Yunguyo de Litoral </t>
  </si>
  <si>
    <t xml:space="preserve">Tercera Sección - Cruz de Machacamarca </t>
  </si>
  <si>
    <t xml:space="preserve">Segunda Sección - Escara </t>
  </si>
  <si>
    <t xml:space="preserve">Primera Sección - Huachacalla </t>
  </si>
  <si>
    <t>LITORAL</t>
  </si>
  <si>
    <t xml:space="preserve">Segunda Sección - Turco </t>
  </si>
  <si>
    <t xml:space="preserve">Primera Sección - Curahuara de Carangas </t>
  </si>
  <si>
    <t>SAJAMA</t>
  </si>
  <si>
    <t xml:space="preserve">Segunda Sección - Choque Cota </t>
  </si>
  <si>
    <t xml:space="preserve">Primera Sección - Corque </t>
  </si>
  <si>
    <t>CARANGAS</t>
  </si>
  <si>
    <t xml:space="preserve">Primera Sección - Challapata </t>
  </si>
  <si>
    <t>E. AVAROA</t>
  </si>
  <si>
    <t xml:space="preserve">Segunda Sección - El Choro </t>
  </si>
  <si>
    <t>ORURO</t>
  </si>
  <si>
    <t>TIRAQUE</t>
  </si>
  <si>
    <t xml:space="preserve">Primera Sección - Bolívar </t>
  </si>
  <si>
    <t>BOLÍVAR</t>
  </si>
  <si>
    <t xml:space="preserve">Quinta Sección - Cuchumuela </t>
  </si>
  <si>
    <t xml:space="preserve">Cuarta Sección - Tacachi </t>
  </si>
  <si>
    <t xml:space="preserve">Tercera Sección - San Benito </t>
  </si>
  <si>
    <t xml:space="preserve">Segunda Sección - Villa Rivero </t>
  </si>
  <si>
    <t xml:space="preserve">Primera Sección - Punata </t>
  </si>
  <si>
    <t>PUNATA</t>
  </si>
  <si>
    <t xml:space="preserve">Tercera Sección - Alalay </t>
  </si>
  <si>
    <t xml:space="preserve">Segunda Sección - Vila Vila </t>
  </si>
  <si>
    <t xml:space="preserve">Primera Sección - Mizque </t>
  </si>
  <si>
    <t>MIZQUE</t>
  </si>
  <si>
    <t xml:space="preserve">Cuarta Sección - Chimoré </t>
  </si>
  <si>
    <t xml:space="preserve">Tercera Sección - Pocona </t>
  </si>
  <si>
    <t xml:space="preserve">Primera Sección - Totora </t>
  </si>
  <si>
    <t>CARRASCO</t>
  </si>
  <si>
    <t xml:space="preserve">Primera Sección - Tapacarí </t>
  </si>
  <si>
    <t>TAPACARÍ</t>
  </si>
  <si>
    <t xml:space="preserve">Tercera Sección - Villa Tunari </t>
  </si>
  <si>
    <t xml:space="preserve">Segunda Sección - Colomi </t>
  </si>
  <si>
    <t xml:space="preserve">Primera Sección - Sacaba </t>
  </si>
  <si>
    <t>CHAPARE</t>
  </si>
  <si>
    <t xml:space="preserve">Quinta Sección - Colcapirhua </t>
  </si>
  <si>
    <t xml:space="preserve">Cuarta Sección - Vinto </t>
  </si>
  <si>
    <t xml:space="preserve">Tercera Sección - Tiquipaya </t>
  </si>
  <si>
    <t xml:space="preserve">Segunda Sección - Sipe Sipe </t>
  </si>
  <si>
    <t xml:space="preserve">Primera Sección - Quillacollo </t>
  </si>
  <si>
    <t>QUILLACOLLO</t>
  </si>
  <si>
    <t xml:space="preserve">Tercera Sección - Tolata </t>
  </si>
  <si>
    <t xml:space="preserve">Primera Sección - Cliza </t>
  </si>
  <si>
    <t>G. JORDÁN</t>
  </si>
  <si>
    <t xml:space="preserve">Tercera Sección - Sicaya </t>
  </si>
  <si>
    <t xml:space="preserve">Primera Sección - Capinota </t>
  </si>
  <si>
    <t>CAPINOTA</t>
  </si>
  <si>
    <t xml:space="preserve">Segunda Sección - Tacopaya </t>
  </si>
  <si>
    <t xml:space="preserve">Primera Sección - Arque </t>
  </si>
  <si>
    <t>ARQUE</t>
  </si>
  <si>
    <t xml:space="preserve">Segunda Sección - Vacas </t>
  </si>
  <si>
    <t xml:space="preserve">Primera Sección - Arani </t>
  </si>
  <si>
    <t>ARANI</t>
  </si>
  <si>
    <t xml:space="preserve">Cuarta Sección - Sacabamba </t>
  </si>
  <si>
    <t xml:space="preserve">Tercera Sección - Arbieto </t>
  </si>
  <si>
    <t xml:space="preserve">Segunda Sección - Anzaldo </t>
  </si>
  <si>
    <t xml:space="preserve">Primera Sección - Tarata </t>
  </si>
  <si>
    <t>E. ARCE</t>
  </si>
  <si>
    <t>Primera Sección - Ayopaya (Villa de la Independencia)</t>
  </si>
  <si>
    <t>AYOPAYA</t>
  </si>
  <si>
    <t xml:space="preserve">Tercera Sección - Omereque </t>
  </si>
  <si>
    <t xml:space="preserve">Segunda Sección - Pasorapa </t>
  </si>
  <si>
    <t xml:space="preserve">Primera Sección - Aiquile </t>
  </si>
  <si>
    <t>N. CAMPERO</t>
  </si>
  <si>
    <t>COCHABAMBA</t>
  </si>
  <si>
    <t>CARANAVI</t>
  </si>
  <si>
    <t>Segunda Sección - Catacora</t>
  </si>
  <si>
    <t>Primera Sección - Santiago de Machaca</t>
  </si>
  <si>
    <t>J.M. PANDO</t>
  </si>
  <si>
    <t>Tercera Sección - Chacarilla</t>
  </si>
  <si>
    <t>Primera Sección - San Pedro de Curahuara</t>
  </si>
  <si>
    <t>G. VILLARROEL</t>
  </si>
  <si>
    <t>Tercera Sección - Tito Yupanqui</t>
  </si>
  <si>
    <t>Segunda Sección - San Pedro de Tiquina</t>
  </si>
  <si>
    <t>Primera Sección - Copacabana</t>
  </si>
  <si>
    <t>M. KAPAC</t>
  </si>
  <si>
    <t>Segunda Sección - Curva</t>
  </si>
  <si>
    <t>Primera Sección - Juan José Pérez (Charazani)</t>
  </si>
  <si>
    <t>B. SAAVEDRA</t>
  </si>
  <si>
    <t>Segunda Sección - San Buenaventura</t>
  </si>
  <si>
    <t>Primera Sección - Ixiamas</t>
  </si>
  <si>
    <t>A. ITURRALDE</t>
  </si>
  <si>
    <t>Segunda Sección - Coripata</t>
  </si>
  <si>
    <t>Primera Sección - Coroico</t>
  </si>
  <si>
    <t>N. YUNGAS</t>
  </si>
  <si>
    <t>Séptima Sección - Collana</t>
  </si>
  <si>
    <t>Sexta Sección - Colquencha</t>
  </si>
  <si>
    <t>Quinta Sección - Patacamaya</t>
  </si>
  <si>
    <t>Cuarta Sección - Calamarca</t>
  </si>
  <si>
    <t>Tercera Sección - Ayo Ayo</t>
  </si>
  <si>
    <t>Segunda Sección - Umala</t>
  </si>
  <si>
    <t>Primera Sección - Sica Sica</t>
  </si>
  <si>
    <t>AROMA</t>
  </si>
  <si>
    <t>Cuarta Sección - Puerto Pérez</t>
  </si>
  <si>
    <t>Tercera Sección - Batallas</t>
  </si>
  <si>
    <t>Segunda Sección - Laja</t>
  </si>
  <si>
    <t>Primera Sección - Pucarani</t>
  </si>
  <si>
    <t>LOS ANDES</t>
  </si>
  <si>
    <t>Quinta Sección - La Asunta</t>
  </si>
  <si>
    <t>Tercera Sección - Yanacachi</t>
  </si>
  <si>
    <t>Segunda Sección - Irupana</t>
  </si>
  <si>
    <t>Primera Sección - Chulumani</t>
  </si>
  <si>
    <t>S. YUNGAS</t>
  </si>
  <si>
    <t>Sexta Sección - Villa Libertad Licoma</t>
  </si>
  <si>
    <t>Quinta Sección - Ichoca</t>
  </si>
  <si>
    <t>Tercera Sección - Cajuata</t>
  </si>
  <si>
    <t>Segunda Sección - Quime</t>
  </si>
  <si>
    <t>Primera Sección - Inquisivi</t>
  </si>
  <si>
    <t>INQUISIVI</t>
  </si>
  <si>
    <t>Quinta Sección - Cairoma</t>
  </si>
  <si>
    <t>Cuarta Sección - Malla</t>
  </si>
  <si>
    <t>Tercera Sección - Yaco</t>
  </si>
  <si>
    <t>Segunda Sección - Sapahaqui</t>
  </si>
  <si>
    <t>Primera Sección - Luribay</t>
  </si>
  <si>
    <t>LOAYZA</t>
  </si>
  <si>
    <t>Cuarta Sección - Desaguadero</t>
  </si>
  <si>
    <t>Segunda Sección - Guaqui</t>
  </si>
  <si>
    <t>INGAVI</t>
  </si>
  <si>
    <t>Segunda Sección - Pelechuco</t>
  </si>
  <si>
    <t>Primera Sección - Apolo</t>
  </si>
  <si>
    <t>F. TAMAYO</t>
  </si>
  <si>
    <t>Sexta Sección - Tipuani</t>
  </si>
  <si>
    <t>Quinta Sección - Combaya</t>
  </si>
  <si>
    <t>Cuarta Sección - Quiabaya</t>
  </si>
  <si>
    <t>Tercera Sección - Tacacoma</t>
  </si>
  <si>
    <t>Primera Sección - Sorata</t>
  </si>
  <si>
    <t>LARECAJA</t>
  </si>
  <si>
    <t>Tercera Sección - Aucapata</t>
  </si>
  <si>
    <t>Segunda Sección - Ayata</t>
  </si>
  <si>
    <t>Primera Sección - Chuma</t>
  </si>
  <si>
    <t>MUÑECAS</t>
  </si>
  <si>
    <t>Tercera Sección - Puerto Carabuco</t>
  </si>
  <si>
    <t>Segunda Sección - Mocomoco</t>
  </si>
  <si>
    <t>E. CAMACHO</t>
  </si>
  <si>
    <t>Octava Sección - Santiago de Callapa</t>
  </si>
  <si>
    <t>Séptima Sección - Nazacara de Pacajes</t>
  </si>
  <si>
    <t>Sexta Sección - Waldo Ballivián</t>
  </si>
  <si>
    <t>Quinta Sección - Charaña</t>
  </si>
  <si>
    <t>Cuarta Sección - Comanche</t>
  </si>
  <si>
    <t>Tercera Sección - Calacoto</t>
  </si>
  <si>
    <t>Segunda Sección - Caquiaviri</t>
  </si>
  <si>
    <t>Primera Sección - Coro Coro</t>
  </si>
  <si>
    <t>PACAJES</t>
  </si>
  <si>
    <t>Segunda Sección - Ancoraimes</t>
  </si>
  <si>
    <t>OMASUYOS</t>
  </si>
  <si>
    <t>Cuarta Sección - El Alto</t>
  </si>
  <si>
    <t>Tercera Sección - Achocalla</t>
  </si>
  <si>
    <t>Segunda Sección - Mecapaca</t>
  </si>
  <si>
    <t>Primera Sección - Palca</t>
  </si>
  <si>
    <t>P.D. MURILLO</t>
  </si>
  <si>
    <t>LA PAZ</t>
  </si>
  <si>
    <t>Tercera Sección - Macharetí</t>
  </si>
  <si>
    <t>Segunda Sección - Huacaya</t>
  </si>
  <si>
    <t>Primera Sección - Villa Vaca Guzmán (Muyupampa)</t>
  </si>
  <si>
    <t>L. CALVO</t>
  </si>
  <si>
    <t>Tercera Sección - Las Carreras</t>
  </si>
  <si>
    <t>Segunda Sección - Culpina</t>
  </si>
  <si>
    <t>S. CINTI</t>
  </si>
  <si>
    <t>Primera Sección - Villa Serrano</t>
  </si>
  <si>
    <t>B. BOETO</t>
  </si>
  <si>
    <t>Segunda Sección - San Lucas</t>
  </si>
  <si>
    <t>Primera Sección - Camargo</t>
  </si>
  <si>
    <t>NOR CINTI</t>
  </si>
  <si>
    <t>Segunda Sección - Yamparáez</t>
  </si>
  <si>
    <t>Primera Sección - Tarabuco</t>
  </si>
  <si>
    <t>YAMPARÁEZ</t>
  </si>
  <si>
    <t>Segunda Sección - Huacareta</t>
  </si>
  <si>
    <t>Primera Sección - Monteagudo</t>
  </si>
  <si>
    <t>H. SILES</t>
  </si>
  <si>
    <t>Quinta Sección - El Villar</t>
  </si>
  <si>
    <t>Cuarta Sección - Villa Alcalá</t>
  </si>
  <si>
    <t>Tercera Sección - Sopachuy</t>
  </si>
  <si>
    <t>Segunda Sección - Tomina</t>
  </si>
  <si>
    <t>Primera Sección - Padilla</t>
  </si>
  <si>
    <t>TOMINA</t>
  </si>
  <si>
    <t>Cuarta Sección - Icla</t>
  </si>
  <si>
    <t>Tercera Sección - Mojocoya</t>
  </si>
  <si>
    <t>Segunda Sección - Presto</t>
  </si>
  <si>
    <t>J. ZUDAÑEZ</t>
  </si>
  <si>
    <t>Segunda Sección - Tarvita</t>
  </si>
  <si>
    <t>Primera Sección - Azurduy</t>
  </si>
  <si>
    <t>J.A. DE PADILLA</t>
  </si>
  <si>
    <t>Segunda Sección - Poroma</t>
  </si>
  <si>
    <t>Primera Sección - Yotala</t>
  </si>
  <si>
    <t>OROPEZA</t>
  </si>
  <si>
    <t>CHUQUISACA</t>
  </si>
  <si>
    <t>SECCIÓN MUNICIPAL</t>
  </si>
  <si>
    <t>CAPÍTULO VII          Sector Social</t>
  </si>
  <si>
    <t>BOLIVIA</t>
  </si>
  <si>
    <t>Sección Capital - Sucre</t>
  </si>
  <si>
    <t>Primera Sección - Zudáñez</t>
  </si>
  <si>
    <r>
      <t xml:space="preserve">Tercera Sección - Incahuasi </t>
    </r>
    <r>
      <rPr>
        <vertAlign val="superscript"/>
        <sz val="10"/>
        <rFont val="Arial"/>
        <family val="2"/>
      </rPr>
      <t>(a)</t>
    </r>
  </si>
  <si>
    <r>
      <t xml:space="preserve">Cuarta Sección - Villa Charcas </t>
    </r>
    <r>
      <rPr>
        <vertAlign val="superscript"/>
        <sz val="10"/>
        <rFont val="Arial"/>
        <family val="2"/>
      </rPr>
      <t>(c)</t>
    </r>
  </si>
  <si>
    <t>Primera Sección - Camataqui (Villa Abecia)</t>
  </si>
  <si>
    <t>Sección Capital - La Paz</t>
  </si>
  <si>
    <r>
      <t xml:space="preserve">Primera Sección - Achacachi </t>
    </r>
    <r>
      <rPr>
        <vertAlign val="superscript"/>
        <sz val="10"/>
        <rFont val="Arial"/>
        <family val="2"/>
      </rPr>
      <t>(a)</t>
    </r>
  </si>
  <si>
    <r>
      <t xml:space="preserve">Tercera Sección - Huarina </t>
    </r>
    <r>
      <rPr>
        <vertAlign val="superscript"/>
        <sz val="10"/>
        <rFont val="Arial"/>
        <family val="2"/>
      </rPr>
      <t>(c)</t>
    </r>
  </si>
  <si>
    <r>
      <t xml:space="preserve">Cuarta Sección - Santiago de Huata </t>
    </r>
    <r>
      <rPr>
        <vertAlign val="superscript"/>
        <sz val="10"/>
        <rFont val="Arial"/>
        <family val="2"/>
      </rPr>
      <t>(c)</t>
    </r>
  </si>
  <si>
    <r>
      <t xml:space="preserve">Primera Sección - Puerto Acosta </t>
    </r>
    <r>
      <rPr>
        <vertAlign val="superscript"/>
        <sz val="10"/>
        <rFont val="Arial"/>
        <family val="2"/>
      </rPr>
      <t>(a)</t>
    </r>
  </si>
  <si>
    <r>
      <t xml:space="preserve">Cuarta Sección - Humanata </t>
    </r>
    <r>
      <rPr>
        <vertAlign val="superscript"/>
        <sz val="10"/>
        <rFont val="Arial"/>
        <family val="2"/>
      </rPr>
      <t>(c)</t>
    </r>
  </si>
  <si>
    <r>
      <t xml:space="preserve">Quinta Sección - Escoma </t>
    </r>
    <r>
      <rPr>
        <vertAlign val="superscript"/>
        <sz val="10"/>
        <rFont val="Arial"/>
        <family val="2"/>
      </rPr>
      <t>(c)</t>
    </r>
  </si>
  <si>
    <t>(a) Secciones de Provincia afectado para la creación de los nuevos municipios.</t>
  </si>
  <si>
    <t>(b) Secciones de Provincia de reciente creación (desde septiembre de 1999 hasta julio de 2003).</t>
  </si>
  <si>
    <t>(c) Secciones de Provincia de reciente creación (desde julio 2005 hasta septiembre de 2009).</t>
  </si>
  <si>
    <r>
      <t xml:space="preserve">Segunda Sección - Guanay </t>
    </r>
    <r>
      <rPr>
        <vertAlign val="superscript"/>
        <sz val="10"/>
        <rFont val="Arial"/>
        <family val="2"/>
      </rPr>
      <t>(a)</t>
    </r>
  </si>
  <si>
    <r>
      <t xml:space="preserve">Séptima Sección - Mapiri </t>
    </r>
    <r>
      <rPr>
        <vertAlign val="superscript"/>
        <sz val="10"/>
        <rFont val="Arial"/>
        <family val="2"/>
      </rPr>
      <t>(b)</t>
    </r>
  </si>
  <si>
    <r>
      <t xml:space="preserve">Octava Sección - Teoponte </t>
    </r>
    <r>
      <rPr>
        <vertAlign val="superscript"/>
        <sz val="10"/>
        <rFont val="Arial"/>
        <family val="2"/>
      </rPr>
      <t>(b)</t>
    </r>
  </si>
  <si>
    <r>
      <t xml:space="preserve">Primera Sección - Viacha </t>
    </r>
    <r>
      <rPr>
        <vertAlign val="superscript"/>
        <sz val="10"/>
        <rFont val="Arial"/>
        <family val="2"/>
      </rPr>
      <t>(a)</t>
    </r>
  </si>
  <si>
    <r>
      <t xml:space="preserve">Tercera Sección - Tiahuanacu </t>
    </r>
    <r>
      <rPr>
        <vertAlign val="superscript"/>
        <sz val="10"/>
        <rFont val="Arial"/>
        <family val="2"/>
      </rPr>
      <t>(a)</t>
    </r>
  </si>
  <si>
    <r>
      <t xml:space="preserve">Quinta Sección - San Andrés de Machaca </t>
    </r>
    <r>
      <rPr>
        <vertAlign val="superscript"/>
        <sz val="10"/>
        <rFont val="Arial"/>
        <family val="2"/>
      </rPr>
      <t>(b)</t>
    </r>
  </si>
  <si>
    <r>
      <t xml:space="preserve">Sexta Sección - Jesús de Machaca </t>
    </r>
    <r>
      <rPr>
        <vertAlign val="superscript"/>
        <sz val="10"/>
        <rFont val="Arial"/>
        <family val="2"/>
      </rPr>
      <t>(b)</t>
    </r>
  </si>
  <si>
    <r>
      <t xml:space="preserve">Séptima Sección - Taraco </t>
    </r>
    <r>
      <rPr>
        <vertAlign val="superscript"/>
        <sz val="10"/>
        <rFont val="Arial"/>
        <family val="2"/>
      </rPr>
      <t>(b)</t>
    </r>
  </si>
  <si>
    <r>
      <t xml:space="preserve">Cuarta Sección - Colquiri </t>
    </r>
    <r>
      <rPr>
        <vertAlign val="superscript"/>
        <sz val="10"/>
        <rFont val="Arial"/>
        <family val="2"/>
      </rPr>
      <t>(a)</t>
    </r>
  </si>
  <si>
    <r>
      <t xml:space="preserve">Cuarta Sección - Palos Blancos </t>
    </r>
    <r>
      <rPr>
        <vertAlign val="superscript"/>
        <sz val="10"/>
        <rFont val="Arial"/>
        <family val="2"/>
      </rPr>
      <t>(a)</t>
    </r>
  </si>
  <si>
    <r>
      <t xml:space="preserve">Segunda Sección - Papel Pampa </t>
    </r>
    <r>
      <rPr>
        <vertAlign val="superscript"/>
        <sz val="10"/>
        <rFont val="Arial"/>
        <family val="2"/>
      </rPr>
      <t>(a)</t>
    </r>
  </si>
  <si>
    <r>
      <t xml:space="preserve">Primera Sección - Caranavi </t>
    </r>
    <r>
      <rPr>
        <vertAlign val="superscript"/>
        <sz val="10"/>
        <rFont val="Arial"/>
        <family val="2"/>
      </rPr>
      <t>(a)</t>
    </r>
  </si>
  <si>
    <r>
      <t xml:space="preserve">Segunda Sección - Alto Beni </t>
    </r>
    <r>
      <rPr>
        <vertAlign val="superscript"/>
        <sz val="10"/>
        <rFont val="Arial"/>
        <family val="2"/>
      </rPr>
      <t>(c)</t>
    </r>
  </si>
  <si>
    <t>Sección Capital - Cochabamba</t>
  </si>
  <si>
    <r>
      <t xml:space="preserve">Segunda Sección - Morochata </t>
    </r>
    <r>
      <rPr>
        <vertAlign val="superscript"/>
        <sz val="10"/>
        <rFont val="Arial"/>
        <family val="2"/>
      </rPr>
      <t>(a)</t>
    </r>
  </si>
  <si>
    <r>
      <t xml:space="preserve">Tercera Sección - Cocapata </t>
    </r>
    <r>
      <rPr>
        <vertAlign val="superscript"/>
        <sz val="10"/>
        <rFont val="Arial"/>
        <family val="2"/>
      </rPr>
      <t>(c)</t>
    </r>
  </si>
  <si>
    <t xml:space="preserve">Segunda Sección - Santiváñez </t>
  </si>
  <si>
    <r>
      <t xml:space="preserve">Segunda Sección - Pojo </t>
    </r>
    <r>
      <rPr>
        <vertAlign val="superscript"/>
        <sz val="10"/>
        <rFont val="Arial"/>
        <family val="2"/>
      </rPr>
      <t>(a)</t>
    </r>
  </si>
  <si>
    <r>
      <t xml:space="preserve">Quinta Sección - Puerto Villarroel </t>
    </r>
    <r>
      <rPr>
        <vertAlign val="superscript"/>
        <sz val="10"/>
        <rFont val="Arial"/>
        <family val="2"/>
      </rPr>
      <t>(a)</t>
    </r>
  </si>
  <si>
    <r>
      <t xml:space="preserve">Sexta Sección - Entre Rios </t>
    </r>
    <r>
      <rPr>
        <vertAlign val="superscript"/>
        <sz val="10"/>
        <rFont val="Arial"/>
        <family val="2"/>
      </rPr>
      <t>(b)</t>
    </r>
  </si>
  <si>
    <r>
      <t xml:space="preserve">Primera Sección - Tiraque </t>
    </r>
    <r>
      <rPr>
        <vertAlign val="superscript"/>
        <sz val="10"/>
        <rFont val="Arial"/>
        <family val="2"/>
      </rPr>
      <t>(a)</t>
    </r>
  </si>
  <si>
    <r>
      <t xml:space="preserve">Segunda Sección - Shinahota </t>
    </r>
    <r>
      <rPr>
        <vertAlign val="superscript"/>
        <sz val="10"/>
        <rFont val="Arial"/>
        <family val="2"/>
      </rPr>
      <t>(c)</t>
    </r>
  </si>
  <si>
    <r>
      <t xml:space="preserve">Sección Capital - Oruro </t>
    </r>
    <r>
      <rPr>
        <vertAlign val="superscript"/>
        <sz val="10"/>
        <rFont val="Arial"/>
        <family val="2"/>
      </rPr>
      <t>(a)</t>
    </r>
  </si>
  <si>
    <r>
      <t xml:space="preserve">Primera Sección - Caracollo </t>
    </r>
    <r>
      <rPr>
        <vertAlign val="superscript"/>
        <sz val="10"/>
        <rFont val="Arial"/>
        <family val="2"/>
      </rPr>
      <t>(a)</t>
    </r>
  </si>
  <si>
    <r>
      <t xml:space="preserve">Tercera Sección - Soracachi </t>
    </r>
    <r>
      <rPr>
        <vertAlign val="superscript"/>
        <sz val="10"/>
        <rFont val="Arial"/>
        <family val="2"/>
      </rPr>
      <t>(b)</t>
    </r>
  </si>
  <si>
    <t xml:space="preserve">Primera Sección - Santiago de Huari </t>
  </si>
  <si>
    <t xml:space="preserve">Sección Capital - Potosí </t>
  </si>
  <si>
    <t xml:space="preserve">Primera Sección - Tinguipaya </t>
  </si>
  <si>
    <t xml:space="preserve">Segunda Sección - Yocalla </t>
  </si>
  <si>
    <t xml:space="preserve">Tercera Sección - Urmiri </t>
  </si>
  <si>
    <r>
      <t xml:space="preserve">Primera Sección - Uncía </t>
    </r>
    <r>
      <rPr>
        <vertAlign val="superscript"/>
        <sz val="10"/>
        <rFont val="Arial"/>
        <family val="2"/>
      </rPr>
      <t>(a)</t>
    </r>
  </si>
  <si>
    <t xml:space="preserve">Segunda Sección - Chayanta </t>
  </si>
  <si>
    <t xml:space="preserve">Tercera Sección - Llallagua </t>
  </si>
  <si>
    <r>
      <t xml:space="preserve">Cuarta Sección - Chuquihuata Ayllu Jucumani </t>
    </r>
    <r>
      <rPr>
        <vertAlign val="superscript"/>
        <sz val="10"/>
        <rFont val="Arial"/>
        <family val="2"/>
      </rPr>
      <t>(c)</t>
    </r>
  </si>
  <si>
    <t xml:space="preserve">Primera Sección - Betanzos </t>
  </si>
  <si>
    <t xml:space="preserve">Segunda Sección - Chaquí </t>
  </si>
  <si>
    <t xml:space="preserve">Tercera Sección - Tacobamba </t>
  </si>
  <si>
    <t xml:space="preserve">Primera Sección - Colquechaca </t>
  </si>
  <si>
    <t xml:space="preserve">Segunda Sección - Ravelo </t>
  </si>
  <si>
    <t xml:space="preserve">Tercera Sección - Pocoata </t>
  </si>
  <si>
    <t xml:space="preserve">Cuarta Sección - Ocurí </t>
  </si>
  <si>
    <t xml:space="preserve">Primera Sección - San Pedro de Buena Vista </t>
  </si>
  <si>
    <t xml:space="preserve">Segunda Sección - Toro Toro </t>
  </si>
  <si>
    <t xml:space="preserve">Primera Sección - Cotagaita </t>
  </si>
  <si>
    <t xml:space="preserve">Segunda Sección - Vitichi </t>
  </si>
  <si>
    <t xml:space="preserve">Primera Sección - Villa de Sacaca </t>
  </si>
  <si>
    <t xml:space="preserve">Segunda Sección - Caripuyo </t>
  </si>
  <si>
    <t xml:space="preserve">Primera Sección - Tupiza </t>
  </si>
  <si>
    <t xml:space="preserve">Segunda Sección - Atocha </t>
  </si>
  <si>
    <t xml:space="preserve">Primera Sección - Colcha "K" </t>
  </si>
  <si>
    <t xml:space="preserve">Segunda Sección - San Pedro de Quemes </t>
  </si>
  <si>
    <t xml:space="preserve">Primera Sección - San Pablo de Lípez </t>
  </si>
  <si>
    <t xml:space="preserve">Segunda Sección - Mojinete </t>
  </si>
  <si>
    <t xml:space="preserve">Tercera Sección - San Antonio de Esmoruco </t>
  </si>
  <si>
    <r>
      <t xml:space="preserve">Primera Sección - Puna </t>
    </r>
    <r>
      <rPr>
        <vertAlign val="superscript"/>
        <sz val="10"/>
        <rFont val="Arial"/>
        <family val="2"/>
      </rPr>
      <t>(a)</t>
    </r>
  </si>
  <si>
    <t xml:space="preserve">Segunda Sección - Caiza "D" </t>
  </si>
  <si>
    <r>
      <t xml:space="preserve">Tercera Sección - Ckochas </t>
    </r>
    <r>
      <rPr>
        <vertAlign val="superscript"/>
        <sz val="10"/>
        <rFont val="Arial"/>
        <family val="2"/>
      </rPr>
      <t>(c)</t>
    </r>
  </si>
  <si>
    <t xml:space="preserve">Primera Sección - Uyuni </t>
  </si>
  <si>
    <t xml:space="preserve">Segunda Sección - Tomave </t>
  </si>
  <si>
    <t xml:space="preserve">Tercera Sección - Porco </t>
  </si>
  <si>
    <t xml:space="preserve">Primera Sección - Arampampa </t>
  </si>
  <si>
    <t xml:space="preserve">Segunda Sección - Acasio </t>
  </si>
  <si>
    <t xml:space="preserve">Primera Sección - Llica </t>
  </si>
  <si>
    <t xml:space="preserve">Segunda Sección - Tahua </t>
  </si>
  <si>
    <t xml:space="preserve">Primera Sección - Villazón </t>
  </si>
  <si>
    <t xml:space="preserve">Primera Sección - San Agustín </t>
  </si>
  <si>
    <t xml:space="preserve">Sección Capital - Tarija </t>
  </si>
  <si>
    <r>
      <t xml:space="preserve">Segunda Sección - San Carlos </t>
    </r>
    <r>
      <rPr>
        <vertAlign val="superscript"/>
        <sz val="10"/>
        <rFont val="Arial"/>
        <family val="2"/>
      </rPr>
      <t>(a)</t>
    </r>
  </si>
  <si>
    <r>
      <t xml:space="preserve">Cuarta Sección - San Juan de Yapacaní </t>
    </r>
    <r>
      <rPr>
        <vertAlign val="superscript"/>
        <sz val="10"/>
        <rFont val="Arial"/>
        <family val="2"/>
      </rPr>
      <t>(b)</t>
    </r>
  </si>
  <si>
    <r>
      <t xml:space="preserve">Segunda Sección - Pailón </t>
    </r>
    <r>
      <rPr>
        <vertAlign val="superscript"/>
        <sz val="10"/>
        <rFont val="Arial"/>
        <family val="2"/>
      </rPr>
      <t>(a)</t>
    </r>
  </si>
  <si>
    <r>
      <t xml:space="preserve">Primera Sección - Portachuelo </t>
    </r>
    <r>
      <rPr>
        <vertAlign val="superscript"/>
        <sz val="10"/>
        <rFont val="Arial"/>
        <family val="2"/>
      </rPr>
      <t>(a)</t>
    </r>
  </si>
  <si>
    <r>
      <t xml:space="preserve">Tercera Sección - Colpa Bélgica </t>
    </r>
    <r>
      <rPr>
        <vertAlign val="superscript"/>
        <sz val="10"/>
        <rFont val="Arial"/>
        <family val="2"/>
      </rPr>
      <t>(b)</t>
    </r>
  </si>
  <si>
    <r>
      <t xml:space="preserve">Tercera Sección - Mineros </t>
    </r>
    <r>
      <rPr>
        <vertAlign val="superscript"/>
        <sz val="10"/>
        <rFont val="Arial"/>
        <family val="2"/>
      </rPr>
      <t>(a)</t>
    </r>
  </si>
  <si>
    <r>
      <t xml:space="preserve">Cuarta Sección - Fernández Alonso </t>
    </r>
    <r>
      <rPr>
        <vertAlign val="superscript"/>
        <sz val="10"/>
        <rFont val="Arial"/>
        <family val="2"/>
      </rPr>
      <t>(b)</t>
    </r>
  </si>
  <si>
    <r>
      <t xml:space="preserve">Quinta Sección - San Pedro </t>
    </r>
    <r>
      <rPr>
        <vertAlign val="superscript"/>
        <sz val="10"/>
        <rFont val="Arial"/>
        <family val="2"/>
      </rPr>
      <t>(b)</t>
    </r>
  </si>
  <si>
    <r>
      <t xml:space="preserve">Cuarta Sección - San Julián </t>
    </r>
    <r>
      <rPr>
        <vertAlign val="superscript"/>
        <sz val="10"/>
        <rFont val="Arial"/>
        <family val="2"/>
      </rPr>
      <t>(a)</t>
    </r>
  </si>
  <si>
    <r>
      <t xml:space="preserve">Sexta Sección - Cuatro Cañadas </t>
    </r>
    <r>
      <rPr>
        <vertAlign val="superscript"/>
        <sz val="10"/>
        <rFont val="Arial"/>
        <family val="2"/>
      </rPr>
      <t>(b)</t>
    </r>
  </si>
  <si>
    <r>
      <t xml:space="preserve">Primera Sección - Puerto Suárez </t>
    </r>
    <r>
      <rPr>
        <vertAlign val="superscript"/>
        <sz val="10"/>
        <rFont val="Arial"/>
        <family val="2"/>
      </rPr>
      <t>(a)</t>
    </r>
  </si>
  <si>
    <r>
      <t xml:space="preserve">Tercera Sección - Carmen Rivero Torrez </t>
    </r>
    <r>
      <rPr>
        <vertAlign val="superscript"/>
        <sz val="10"/>
        <rFont val="Arial"/>
        <family val="2"/>
      </rPr>
      <t>(b)</t>
    </r>
  </si>
  <si>
    <t xml:space="preserve">Sección Capital - Trinidad </t>
  </si>
  <si>
    <r>
      <t xml:space="preserve">Primera Sección - Santa Ana del Yacuma </t>
    </r>
    <r>
      <rPr>
        <vertAlign val="superscript"/>
        <sz val="10"/>
        <rFont val="Arial"/>
        <family val="2"/>
      </rPr>
      <t>(a)</t>
    </r>
  </si>
  <si>
    <r>
      <t xml:space="preserve">Segunda Sección - Exaltación </t>
    </r>
    <r>
      <rPr>
        <vertAlign val="superscript"/>
        <sz val="10"/>
        <rFont val="Arial"/>
        <family val="2"/>
      </rPr>
      <t>(a)</t>
    </r>
  </si>
  <si>
    <r>
      <t xml:space="preserve">Primera Sección - San Ignacio </t>
    </r>
    <r>
      <rPr>
        <vertAlign val="superscript"/>
        <sz val="10"/>
        <rFont val="Arial"/>
        <family val="2"/>
      </rPr>
      <t>(a)</t>
    </r>
  </si>
  <si>
    <t xml:space="preserve">Sección Capital - Cobija </t>
  </si>
  <si>
    <t xml:space="preserve">Segunda Sección - Toko </t>
  </si>
  <si>
    <t xml:space="preserve">Segunda Sección - Santiago de Quillacas </t>
  </si>
  <si>
    <t>AFILIADOS POR GESTION</t>
  </si>
  <si>
    <t xml:space="preserve"> NÚMERO DE AFILIADOS AL SEGURO DE SALUD PARA EL ADULTO MAYOR (SSPAM) POR GESTION, SEGÚN MUNICIPIO:
 2008 - 2011</t>
  </si>
  <si>
    <t>PROVINCIA Y DE PARTAMENTO</t>
  </si>
  <si>
    <t>CUADRO No. 7.9.11</t>
  </si>
  <si>
    <t>FUENTE: Elaborado con datos del Ministerio de Salud y Deportes.</t>
  </si>
</sst>
</file>

<file path=xl/styles.xml><?xml version="1.0" encoding="utf-8"?>
<styleSheet xmlns="http://schemas.openxmlformats.org/spreadsheetml/2006/main">
  <numFmts count="10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0.0"/>
    <numFmt numFmtId="165" formatCode="_-* #,##0.00\ [$€-1]_-;\-* #,##0.00\ [$€-1]_-;_-* &quot;-&quot;??\ [$€-1]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u val="single"/>
      <sz val="15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5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66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hair">
        <color theme="0" tint="-0.24993999302387238"/>
      </top>
      <bottom style="thin"/>
    </border>
    <border>
      <left style="thin"/>
      <right style="thin"/>
      <top style="thin"/>
      <bottom style="hair">
        <color theme="0" tint="-0.24993999302387238"/>
      </bottom>
    </border>
    <border>
      <left style="thin"/>
      <right style="thin"/>
      <top style="hair">
        <color theme="0" tint="-0.24993999302387238"/>
      </top>
      <bottom style="hair">
        <color theme="0" tint="-0.24993999302387238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5" fontId="2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0" xfId="52" applyFill="1" applyBorder="1">
      <alignment/>
      <protection/>
    </xf>
    <xf numFmtId="0" fontId="6" fillId="34" borderId="0" xfId="52" applyFont="1" applyFill="1" applyBorder="1" applyAlignment="1">
      <alignment horizontal="left"/>
      <protection/>
    </xf>
    <xf numFmtId="0" fontId="2" fillId="0" borderId="0" xfId="52" applyBorder="1">
      <alignment/>
      <protection/>
    </xf>
    <xf numFmtId="0" fontId="2" fillId="33" borderId="10" xfId="52" applyFont="1" applyFill="1" applyBorder="1">
      <alignment/>
      <protection/>
    </xf>
    <xf numFmtId="3" fontId="2" fillId="33" borderId="10" xfId="52" applyNumberFormat="1" applyFont="1" applyFill="1" applyBorder="1" applyAlignment="1">
      <alignment horizontal="left" vertical="center"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0" fontId="2" fillId="33" borderId="12" xfId="52" applyFont="1" applyFill="1" applyBorder="1">
      <alignment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3" fontId="4" fillId="33" borderId="13" xfId="52" applyNumberFormat="1" applyFont="1" applyFill="1" applyBorder="1" applyAlignment="1">
      <alignment horizontal="left" vertical="center"/>
      <protection/>
    </xf>
    <xf numFmtId="0" fontId="3" fillId="33" borderId="0" xfId="52" applyFont="1" applyFill="1" applyBorder="1">
      <alignment/>
      <protection/>
    </xf>
    <xf numFmtId="3" fontId="2" fillId="33" borderId="0" xfId="52" applyNumberFormat="1" applyFont="1" applyFill="1" applyBorder="1" applyAlignment="1">
      <alignment horizontal="left" vertical="center"/>
      <protection/>
    </xf>
    <xf numFmtId="3" fontId="4" fillId="33" borderId="14" xfId="52" applyNumberFormat="1" applyFont="1" applyFill="1" applyBorder="1" applyAlignment="1">
      <alignment horizontal="left" vertical="center"/>
      <protection/>
    </xf>
    <xf numFmtId="3" fontId="2" fillId="33" borderId="12" xfId="52" applyNumberFormat="1" applyFont="1" applyFill="1" applyBorder="1" applyAlignment="1">
      <alignment horizontal="left" vertical="center"/>
      <protection/>
    </xf>
    <xf numFmtId="0" fontId="2" fillId="33" borderId="15" xfId="52" applyFont="1" applyFill="1" applyBorder="1">
      <alignment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3" fontId="4" fillId="33" borderId="16" xfId="52" applyNumberFormat="1" applyFont="1" applyFill="1" applyBorder="1" applyAlignment="1">
      <alignment horizontal="left" vertical="center"/>
      <protection/>
    </xf>
    <xf numFmtId="3" fontId="2" fillId="33" borderId="13" xfId="52" applyNumberFormat="1" applyFont="1" applyFill="1" applyBorder="1" applyAlignment="1">
      <alignment horizontal="left" vertical="center"/>
      <protection/>
    </xf>
    <xf numFmtId="0" fontId="10" fillId="34" borderId="0" xfId="52" applyFont="1" applyFill="1" applyBorder="1">
      <alignment/>
      <protection/>
    </xf>
    <xf numFmtId="0" fontId="9" fillId="34" borderId="0" xfId="52" applyFont="1" applyFill="1" applyBorder="1">
      <alignment/>
      <protection/>
    </xf>
    <xf numFmtId="0" fontId="8" fillId="34" borderId="0" xfId="52" applyFont="1" applyFill="1" applyBorder="1">
      <alignment/>
      <protection/>
    </xf>
    <xf numFmtId="0" fontId="7" fillId="34" borderId="0" xfId="52" applyFont="1" applyFill="1" applyBorder="1">
      <alignment/>
      <protection/>
    </xf>
    <xf numFmtId="164" fontId="2" fillId="34" borderId="10" xfId="52" applyNumberFormat="1" applyFont="1" applyFill="1" applyBorder="1" applyAlignment="1">
      <alignment horizontal="left" vertical="center"/>
      <protection/>
    </xf>
    <xf numFmtId="164" fontId="2" fillId="34" borderId="12" xfId="52" applyNumberFormat="1" applyFont="1" applyFill="1" applyBorder="1">
      <alignment/>
      <protection/>
    </xf>
    <xf numFmtId="164" fontId="2" fillId="34" borderId="15" xfId="52" applyNumberFormat="1" applyFont="1" applyFill="1" applyBorder="1">
      <alignment/>
      <protection/>
    </xf>
    <xf numFmtId="164" fontId="2" fillId="34" borderId="12" xfId="52" applyNumberFormat="1" applyFont="1" applyFill="1" applyBorder="1" applyAlignment="1">
      <alignment horizontal="left" vertical="center"/>
      <protection/>
    </xf>
    <xf numFmtId="164" fontId="2" fillId="0" borderId="15" xfId="52" applyNumberFormat="1" applyFont="1" applyFill="1" applyBorder="1">
      <alignment/>
      <protection/>
    </xf>
    <xf numFmtId="3" fontId="2" fillId="0" borderId="17" xfId="0" applyNumberFormat="1" applyFont="1" applyFill="1" applyBorder="1" applyAlignment="1">
      <alignment horizontal="left" vertical="center" wrapText="1"/>
    </xf>
    <xf numFmtId="164" fontId="2" fillId="34" borderId="15" xfId="52" applyNumberFormat="1" applyFont="1" applyFill="1" applyBorder="1" applyAlignment="1">
      <alignment horizontal="left" vertical="center"/>
      <protection/>
    </xf>
    <xf numFmtId="164" fontId="2" fillId="0" borderId="10" xfId="52" applyNumberFormat="1" applyFont="1" applyFill="1" applyBorder="1" applyAlignment="1">
      <alignment horizontal="left" vertical="center"/>
      <protection/>
    </xf>
    <xf numFmtId="164" fontId="2" fillId="0" borderId="12" xfId="52" applyNumberFormat="1" applyFont="1" applyFill="1" applyBorder="1">
      <alignment/>
      <protection/>
    </xf>
    <xf numFmtId="164" fontId="2" fillId="0" borderId="12" xfId="52" applyNumberFormat="1" applyFont="1" applyFill="1" applyBorder="1" applyAlignment="1">
      <alignment horizontal="left" vertical="center"/>
      <protection/>
    </xf>
    <xf numFmtId="0" fontId="12" fillId="33" borderId="0" xfId="52" applyFont="1" applyFill="1" applyBorder="1">
      <alignment/>
      <protection/>
    </xf>
    <xf numFmtId="3" fontId="2" fillId="0" borderId="10" xfId="52" applyNumberFormat="1" applyFont="1" applyFill="1" applyBorder="1" applyAlignment="1">
      <alignment horizontal="left" vertical="center"/>
      <protection/>
    </xf>
    <xf numFmtId="0" fontId="2" fillId="0" borderId="15" xfId="52" applyFont="1" applyFill="1" applyBorder="1">
      <alignment/>
      <protection/>
    </xf>
    <xf numFmtId="3" fontId="2" fillId="33" borderId="15" xfId="52" applyNumberFormat="1" applyFont="1" applyFill="1" applyBorder="1" applyAlignment="1">
      <alignment horizontal="left" vertical="center"/>
      <protection/>
    </xf>
    <xf numFmtId="3" fontId="2" fillId="0" borderId="12" xfId="52" applyNumberFormat="1" applyFont="1" applyFill="1" applyBorder="1" applyAlignment="1">
      <alignment horizontal="left" vertical="center"/>
      <protection/>
    </xf>
    <xf numFmtId="0" fontId="2" fillId="0" borderId="12" xfId="52" applyFont="1" applyFill="1" applyBorder="1">
      <alignment/>
      <protection/>
    </xf>
    <xf numFmtId="3" fontId="2" fillId="0" borderId="12" xfId="0" applyNumberFormat="1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horizontal="left" vertical="center" wrapText="1"/>
    </xf>
    <xf numFmtId="3" fontId="2" fillId="0" borderId="15" xfId="52" applyNumberFormat="1" applyFont="1" applyFill="1" applyBorder="1" applyAlignment="1">
      <alignment horizontal="left" vertical="center"/>
      <protection/>
    </xf>
    <xf numFmtId="3" fontId="2" fillId="0" borderId="15" xfId="0" applyNumberFormat="1" applyFont="1" applyFill="1" applyBorder="1" applyAlignment="1">
      <alignment horizontal="left" vertical="center" wrapText="1"/>
    </xf>
    <xf numFmtId="3" fontId="2" fillId="33" borderId="18" xfId="52" applyNumberFormat="1" applyFont="1" applyFill="1" applyBorder="1" applyAlignment="1">
      <alignment horizontal="left" vertical="center"/>
      <protection/>
    </xf>
    <xf numFmtId="3" fontId="2" fillId="0" borderId="16" xfId="0" applyNumberFormat="1" applyFont="1" applyFill="1" applyBorder="1" applyAlignment="1">
      <alignment horizontal="left" vertical="center" wrapText="1"/>
    </xf>
    <xf numFmtId="0" fontId="3" fillId="33" borderId="15" xfId="52" applyFont="1" applyFill="1" applyBorder="1">
      <alignment/>
      <protection/>
    </xf>
    <xf numFmtId="3" fontId="4" fillId="33" borderId="0" xfId="52" applyNumberFormat="1" applyFont="1" applyFill="1" applyBorder="1" applyAlignment="1">
      <alignment horizontal="left" vertical="center"/>
      <protection/>
    </xf>
    <xf numFmtId="0" fontId="4" fillId="33" borderId="13" xfId="52" applyNumberFormat="1" applyFont="1" applyFill="1" applyBorder="1" applyAlignment="1">
      <alignment horizontal="center" vertical="center" wrapText="1"/>
      <protection/>
    </xf>
    <xf numFmtId="0" fontId="2" fillId="0" borderId="0" xfId="52" applyNumberFormat="1" applyBorder="1">
      <alignment/>
      <protection/>
    </xf>
    <xf numFmtId="164" fontId="2" fillId="34" borderId="13" xfId="52" applyNumberFormat="1" applyFont="1" applyFill="1" applyBorder="1" applyAlignment="1">
      <alignment horizontal="left" vertical="center"/>
      <protection/>
    </xf>
    <xf numFmtId="0" fontId="2" fillId="0" borderId="10" xfId="52" applyFont="1" applyFill="1" applyBorder="1">
      <alignment/>
      <protection/>
    </xf>
    <xf numFmtId="0" fontId="2" fillId="33" borderId="19" xfId="52" applyFont="1" applyFill="1" applyBorder="1">
      <alignment/>
      <protection/>
    </xf>
    <xf numFmtId="0" fontId="2" fillId="33" borderId="20" xfId="52" applyFont="1" applyFill="1" applyBorder="1">
      <alignment/>
      <protection/>
    </xf>
    <xf numFmtId="3" fontId="2" fillId="0" borderId="10" xfId="0" applyNumberFormat="1" applyFont="1" applyFill="1" applyBorder="1" applyAlignment="1">
      <alignment horizontal="left" vertical="center" wrapText="1"/>
    </xf>
    <xf numFmtId="3" fontId="2" fillId="33" borderId="10" xfId="52" applyNumberFormat="1" applyFont="1" applyFill="1" applyBorder="1" applyAlignment="1" applyProtection="1">
      <alignment horizontal="left" vertical="center"/>
      <protection locked="0"/>
    </xf>
    <xf numFmtId="3" fontId="2" fillId="33" borderId="12" xfId="52" applyNumberFormat="1" applyFont="1" applyFill="1" applyBorder="1" applyAlignment="1" applyProtection="1">
      <alignment horizontal="left" vertical="center"/>
      <protection locked="0"/>
    </xf>
    <xf numFmtId="0" fontId="4" fillId="0" borderId="0" xfId="52" applyFont="1" applyBorder="1" applyAlignment="1">
      <alignment horizontal="center" vertical="center" wrapText="1"/>
      <protection/>
    </xf>
    <xf numFmtId="0" fontId="2" fillId="0" borderId="0" xfId="52" applyNumberFormat="1" applyFont="1" applyBorder="1">
      <alignment/>
      <protection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3" fontId="2" fillId="0" borderId="16" xfId="0" applyNumberFormat="1" applyFont="1" applyFill="1" applyBorder="1" applyAlignment="1">
      <alignment horizontal="right" vertical="center" wrapText="1"/>
    </xf>
    <xf numFmtId="3" fontId="4" fillId="33" borderId="0" xfId="52" applyNumberFormat="1" applyFont="1" applyFill="1" applyBorder="1" applyAlignment="1">
      <alignment horizontal="right" vertical="center"/>
      <protection/>
    </xf>
    <xf numFmtId="3" fontId="4" fillId="33" borderId="16" xfId="52" applyNumberFormat="1" applyFont="1" applyFill="1" applyBorder="1" applyAlignment="1">
      <alignment horizontal="right" vertical="center"/>
      <protection/>
    </xf>
    <xf numFmtId="3" fontId="2" fillId="33" borderId="0" xfId="52" applyNumberFormat="1" applyFont="1" applyFill="1" applyBorder="1" applyAlignment="1">
      <alignment horizontal="right" vertical="center"/>
      <protection/>
    </xf>
    <xf numFmtId="0" fontId="3" fillId="33" borderId="0" xfId="52" applyFont="1" applyFill="1" applyBorder="1" applyAlignment="1">
      <alignment horizontal="right"/>
      <protection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33" borderId="10" xfId="52" applyNumberFormat="1" applyFont="1" applyFill="1" applyBorder="1" applyAlignment="1" applyProtection="1">
      <alignment horizontal="right" vertical="center"/>
      <protection locked="0"/>
    </xf>
    <xf numFmtId="3" fontId="2" fillId="33" borderId="12" xfId="52" applyNumberFormat="1" applyFont="1" applyFill="1" applyBorder="1" applyAlignment="1" applyProtection="1">
      <alignment horizontal="right" vertical="center"/>
      <protection locked="0"/>
    </xf>
    <xf numFmtId="3" fontId="2" fillId="33" borderId="12" xfId="52" applyNumberFormat="1" applyFont="1" applyFill="1" applyBorder="1" applyAlignment="1">
      <alignment horizontal="right" vertical="center"/>
      <protection/>
    </xf>
    <xf numFmtId="3" fontId="2" fillId="33" borderId="15" xfId="52" applyNumberFormat="1" applyFont="1" applyFill="1" applyBorder="1" applyAlignment="1">
      <alignment horizontal="right" vertical="center"/>
      <protection/>
    </xf>
    <xf numFmtId="3" fontId="2" fillId="33" borderId="10" xfId="52" applyNumberFormat="1" applyFont="1" applyFill="1" applyBorder="1" applyAlignment="1">
      <alignment horizontal="right" vertical="center"/>
      <protection/>
    </xf>
    <xf numFmtId="3" fontId="2" fillId="0" borderId="17" xfId="0" applyNumberFormat="1" applyFont="1" applyFill="1" applyBorder="1" applyAlignment="1">
      <alignment horizontal="right" vertical="center" wrapText="1"/>
    </xf>
    <xf numFmtId="3" fontId="4" fillId="33" borderId="11" xfId="52" applyNumberFormat="1" applyFont="1" applyFill="1" applyBorder="1" applyAlignment="1">
      <alignment horizontal="right" vertical="center" wrapText="1"/>
      <protection/>
    </xf>
    <xf numFmtId="1" fontId="5" fillId="33" borderId="0" xfId="52" applyNumberFormat="1" applyFont="1" applyFill="1" applyBorder="1" applyAlignment="1">
      <alignment horizontal="right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23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6" fillId="35" borderId="24" xfId="0" applyFont="1" applyFill="1" applyBorder="1" applyAlignment="1">
      <alignment horizontal="center" vertical="center" wrapText="1"/>
    </xf>
    <xf numFmtId="0" fontId="46" fillId="35" borderId="25" xfId="0" applyFont="1" applyFill="1" applyBorder="1" applyAlignment="1">
      <alignment horizontal="center" vertical="center" wrapText="1"/>
    </xf>
    <xf numFmtId="0" fontId="46" fillId="35" borderId="26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5"/>
  <sheetViews>
    <sheetView showGridLines="0" tabSelected="1" zoomScale="70" zoomScaleNormal="70" zoomScaleSheetLayoutView="70" zoomScalePageLayoutView="0" workbookViewId="0" topLeftCell="A1">
      <selection activeCell="A1" sqref="A1"/>
    </sheetView>
  </sheetViews>
  <sheetFormatPr defaultColWidth="11.421875" defaultRowHeight="15" customHeight="1"/>
  <cols>
    <col min="1" max="1" width="22.8515625" style="1" customWidth="1"/>
    <col min="2" max="2" width="45.7109375" style="1" customWidth="1"/>
    <col min="3" max="6" width="15.7109375" style="4" customWidth="1"/>
    <col min="7" max="16384" width="11.421875" style="4" customWidth="1"/>
  </cols>
  <sheetData>
    <row r="1" spans="1:6" ht="15" customHeight="1">
      <c r="A1" s="19" t="s">
        <v>358</v>
      </c>
      <c r="B1" s="20"/>
      <c r="F1" s="76" t="s">
        <v>464</v>
      </c>
    </row>
    <row r="2" spans="1:2" ht="15" customHeight="1" thickBot="1">
      <c r="A2" s="21"/>
      <c r="B2" s="22"/>
    </row>
    <row r="3" spans="1:6" ht="60.75" customHeight="1" thickBot="1">
      <c r="A3" s="81" t="s">
        <v>462</v>
      </c>
      <c r="B3" s="82"/>
      <c r="C3" s="82"/>
      <c r="D3" s="82"/>
      <c r="E3" s="82"/>
      <c r="F3" s="83"/>
    </row>
    <row r="4" spans="1:2" ht="15" customHeight="1">
      <c r="A4" s="3"/>
      <c r="B4" s="3"/>
    </row>
    <row r="5" spans="1:6" s="56" customFormat="1" ht="30.75" customHeight="1">
      <c r="A5" s="78" t="s">
        <v>463</v>
      </c>
      <c r="B5" s="77" t="s">
        <v>357</v>
      </c>
      <c r="C5" s="80" t="s">
        <v>461</v>
      </c>
      <c r="D5" s="80"/>
      <c r="E5" s="80"/>
      <c r="F5" s="80"/>
    </row>
    <row r="6" spans="1:6" s="57" customFormat="1" ht="15" customHeight="1">
      <c r="A6" s="79"/>
      <c r="B6" s="77"/>
      <c r="C6" s="47">
        <v>2008</v>
      </c>
      <c r="D6" s="47">
        <v>2009</v>
      </c>
      <c r="E6" s="47">
        <v>2010</v>
      </c>
      <c r="F6" s="47">
        <v>2011</v>
      </c>
    </row>
    <row r="7" spans="1:6" s="48" customFormat="1" ht="15" customHeight="1">
      <c r="A7" s="9" t="s">
        <v>359</v>
      </c>
      <c r="B7" s="7"/>
      <c r="C7" s="75">
        <f>SUM(C9:C400)/2</f>
        <v>281215</v>
      </c>
      <c r="D7" s="75">
        <f>SUM(D9:D400)/2</f>
        <v>308166</v>
      </c>
      <c r="E7" s="75">
        <f>SUM(E9:E400)/2</f>
        <v>219834</v>
      </c>
      <c r="F7" s="75">
        <f>SUM(F9:F400)/2</f>
        <v>196271</v>
      </c>
    </row>
    <row r="8" spans="1:6" s="48" customFormat="1" ht="15.75" customHeight="1">
      <c r="A8" s="13"/>
      <c r="B8" s="46"/>
      <c r="C8" s="46"/>
      <c r="D8" s="46"/>
      <c r="E8" s="46"/>
      <c r="F8" s="46"/>
    </row>
    <row r="9" spans="1:6" s="48" customFormat="1" ht="15" customHeight="1">
      <c r="A9" s="10" t="s">
        <v>356</v>
      </c>
      <c r="B9" s="17"/>
      <c r="C9" s="65">
        <f>SUM(C11:C39)</f>
        <v>24042</v>
      </c>
      <c r="D9" s="65">
        <f>SUM(D11:D39)</f>
        <v>25451</v>
      </c>
      <c r="E9" s="65">
        <f>SUM(E11:E39)</f>
        <v>23814</v>
      </c>
      <c r="F9" s="65">
        <f>SUM(F11:F39)</f>
        <v>26230</v>
      </c>
    </row>
    <row r="10" spans="1:6" s="48" customFormat="1" ht="15" customHeight="1">
      <c r="A10" s="13"/>
      <c r="B10" s="46"/>
      <c r="C10" s="58"/>
      <c r="D10" s="58"/>
      <c r="E10" s="58"/>
      <c r="F10" s="59"/>
    </row>
    <row r="11" spans="1:6" ht="15" customHeight="1">
      <c r="A11" s="23" t="s">
        <v>355</v>
      </c>
      <c r="B11" s="53" t="s">
        <v>360</v>
      </c>
      <c r="C11" s="60">
        <v>11000</v>
      </c>
      <c r="D11" s="60">
        <v>11000</v>
      </c>
      <c r="E11" s="60">
        <v>7555</v>
      </c>
      <c r="F11" s="60">
        <v>8630</v>
      </c>
    </row>
    <row r="12" spans="1:6" ht="15" customHeight="1">
      <c r="A12" s="24"/>
      <c r="B12" s="39" t="s">
        <v>354</v>
      </c>
      <c r="C12" s="61"/>
      <c r="D12" s="61">
        <v>497</v>
      </c>
      <c r="E12" s="61">
        <v>376</v>
      </c>
      <c r="F12" s="61">
        <v>784</v>
      </c>
    </row>
    <row r="13" spans="1:6" ht="15" customHeight="1">
      <c r="A13" s="25"/>
      <c r="B13" s="42" t="s">
        <v>353</v>
      </c>
      <c r="C13" s="62"/>
      <c r="D13" s="62">
        <v>116</v>
      </c>
      <c r="E13" s="62">
        <v>365</v>
      </c>
      <c r="F13" s="62">
        <v>733</v>
      </c>
    </row>
    <row r="14" spans="1:6" ht="15" customHeight="1">
      <c r="A14" s="23" t="s">
        <v>352</v>
      </c>
      <c r="B14" s="53" t="s">
        <v>351</v>
      </c>
      <c r="C14" s="60">
        <v>262</v>
      </c>
      <c r="D14" s="60">
        <v>262</v>
      </c>
      <c r="E14" s="60">
        <v>272</v>
      </c>
      <c r="F14" s="60">
        <v>389</v>
      </c>
    </row>
    <row r="15" spans="1:6" ht="15" customHeight="1">
      <c r="A15" s="25"/>
      <c r="B15" s="42" t="s">
        <v>350</v>
      </c>
      <c r="C15" s="62"/>
      <c r="D15" s="62">
        <v>449</v>
      </c>
      <c r="E15" s="62">
        <v>938</v>
      </c>
      <c r="F15" s="62">
        <v>90</v>
      </c>
    </row>
    <row r="16" spans="1:6" ht="15" customHeight="1">
      <c r="A16" s="26" t="s">
        <v>349</v>
      </c>
      <c r="B16" s="53" t="s">
        <v>361</v>
      </c>
      <c r="C16" s="60">
        <v>67</v>
      </c>
      <c r="D16" s="60">
        <v>227</v>
      </c>
      <c r="E16" s="60">
        <v>350</v>
      </c>
      <c r="F16" s="60">
        <v>264</v>
      </c>
    </row>
    <row r="17" spans="1:6" ht="15" customHeight="1">
      <c r="A17" s="24"/>
      <c r="B17" s="39" t="s">
        <v>348</v>
      </c>
      <c r="C17" s="61">
        <v>50</v>
      </c>
      <c r="D17" s="61">
        <v>181</v>
      </c>
      <c r="E17" s="61">
        <v>379</v>
      </c>
      <c r="F17" s="61">
        <v>421</v>
      </c>
    </row>
    <row r="18" spans="1:6" ht="15" customHeight="1">
      <c r="A18" s="24"/>
      <c r="B18" s="39" t="s">
        <v>347</v>
      </c>
      <c r="C18" s="61">
        <v>31</v>
      </c>
      <c r="D18" s="61">
        <v>409</v>
      </c>
      <c r="E18" s="61">
        <v>600</v>
      </c>
      <c r="F18" s="61">
        <v>353</v>
      </c>
    </row>
    <row r="19" spans="1:6" ht="15" customHeight="1">
      <c r="A19" s="24"/>
      <c r="B19" s="42" t="s">
        <v>346</v>
      </c>
      <c r="C19" s="62"/>
      <c r="D19" s="62">
        <v>389</v>
      </c>
      <c r="E19" s="62">
        <v>791</v>
      </c>
      <c r="F19" s="62">
        <v>421</v>
      </c>
    </row>
    <row r="20" spans="1:6" ht="15" customHeight="1">
      <c r="A20" s="23" t="s">
        <v>345</v>
      </c>
      <c r="B20" s="53" t="s">
        <v>344</v>
      </c>
      <c r="C20" s="60">
        <v>966</v>
      </c>
      <c r="D20" s="60">
        <v>966</v>
      </c>
      <c r="E20" s="60">
        <v>750</v>
      </c>
      <c r="F20" s="60">
        <v>883</v>
      </c>
    </row>
    <row r="21" spans="1:6" ht="15" customHeight="1">
      <c r="A21" s="24"/>
      <c r="B21" s="39" t="s">
        <v>343</v>
      </c>
      <c r="C21" s="61">
        <v>822</v>
      </c>
      <c r="D21" s="61">
        <v>822</v>
      </c>
      <c r="E21" s="61">
        <v>492</v>
      </c>
      <c r="F21" s="61">
        <v>553</v>
      </c>
    </row>
    <row r="22" spans="1:6" ht="15" customHeight="1">
      <c r="A22" s="24"/>
      <c r="B22" s="39" t="s">
        <v>342</v>
      </c>
      <c r="C22" s="61">
        <v>15</v>
      </c>
      <c r="D22" s="61">
        <v>350</v>
      </c>
      <c r="E22" s="61">
        <v>600</v>
      </c>
      <c r="F22" s="61">
        <v>500</v>
      </c>
    </row>
    <row r="23" spans="1:6" ht="15" customHeight="1">
      <c r="A23" s="24"/>
      <c r="B23" s="39" t="s">
        <v>341</v>
      </c>
      <c r="C23" s="61">
        <v>342</v>
      </c>
      <c r="D23" s="61">
        <v>198</v>
      </c>
      <c r="E23" s="61">
        <v>22</v>
      </c>
      <c r="F23" s="61">
        <v>270</v>
      </c>
    </row>
    <row r="24" spans="1:6" ht="15" customHeight="1">
      <c r="A24" s="25"/>
      <c r="B24" s="42" t="s">
        <v>340</v>
      </c>
      <c r="C24" s="62"/>
      <c r="D24" s="62">
        <v>80</v>
      </c>
      <c r="E24" s="62">
        <v>321</v>
      </c>
      <c r="F24" s="62">
        <v>302</v>
      </c>
    </row>
    <row r="25" spans="1:6" ht="15" customHeight="1">
      <c r="A25" s="26" t="s">
        <v>339</v>
      </c>
      <c r="B25" s="53" t="s">
        <v>338</v>
      </c>
      <c r="C25" s="60">
        <v>450</v>
      </c>
      <c r="D25" s="60">
        <v>1108</v>
      </c>
      <c r="E25" s="60">
        <v>2026</v>
      </c>
      <c r="F25" s="60">
        <v>1927</v>
      </c>
    </row>
    <row r="26" spans="1:6" ht="15" customHeight="1">
      <c r="A26" s="24"/>
      <c r="B26" s="42" t="s">
        <v>337</v>
      </c>
      <c r="C26" s="62"/>
      <c r="D26" s="62">
        <v>58</v>
      </c>
      <c r="E26" s="62">
        <v>583</v>
      </c>
      <c r="F26" s="62">
        <v>579</v>
      </c>
    </row>
    <row r="27" spans="1:6" ht="15" customHeight="1">
      <c r="A27" s="23" t="s">
        <v>336</v>
      </c>
      <c r="B27" s="53" t="s">
        <v>335</v>
      </c>
      <c r="C27" s="60">
        <v>2080</v>
      </c>
      <c r="D27" s="60">
        <v>2080</v>
      </c>
      <c r="E27" s="60">
        <v>418</v>
      </c>
      <c r="F27" s="60">
        <v>1191</v>
      </c>
    </row>
    <row r="28" spans="1:6" ht="15" customHeight="1">
      <c r="A28" s="25"/>
      <c r="B28" s="42" t="s">
        <v>334</v>
      </c>
      <c r="C28" s="62"/>
      <c r="D28" s="62">
        <v>432</v>
      </c>
      <c r="E28" s="62">
        <v>529</v>
      </c>
      <c r="F28" s="62">
        <v>578</v>
      </c>
    </row>
    <row r="29" spans="1:6" ht="15" customHeight="1">
      <c r="A29" s="26" t="s">
        <v>333</v>
      </c>
      <c r="B29" s="53" t="s">
        <v>332</v>
      </c>
      <c r="C29" s="60">
        <v>1284</v>
      </c>
      <c r="D29" s="60">
        <v>1284</v>
      </c>
      <c r="E29" s="60">
        <v>742</v>
      </c>
      <c r="F29" s="60">
        <v>723</v>
      </c>
    </row>
    <row r="30" spans="1:6" ht="15" customHeight="1">
      <c r="A30" s="24"/>
      <c r="B30" s="39" t="s">
        <v>331</v>
      </c>
      <c r="C30" s="61">
        <v>2938</v>
      </c>
      <c r="D30" s="61">
        <v>1258</v>
      </c>
      <c r="E30" s="61">
        <v>1788</v>
      </c>
      <c r="F30" s="61">
        <v>1902</v>
      </c>
    </row>
    <row r="31" spans="1:6" ht="15" customHeight="1">
      <c r="A31" s="24"/>
      <c r="B31" s="39" t="s">
        <v>362</v>
      </c>
      <c r="C31" s="61">
        <v>500</v>
      </c>
      <c r="D31" s="61">
        <v>500</v>
      </c>
      <c r="E31" s="61">
        <v>383</v>
      </c>
      <c r="F31" s="61">
        <v>486</v>
      </c>
    </row>
    <row r="32" spans="1:6" ht="15" customHeight="1">
      <c r="A32" s="31"/>
      <c r="B32" s="42" t="s">
        <v>363</v>
      </c>
      <c r="C32" s="62"/>
      <c r="D32" s="62"/>
      <c r="E32" s="62">
        <v>577</v>
      </c>
      <c r="F32" s="62">
        <v>562</v>
      </c>
    </row>
    <row r="33" spans="1:6" ht="15" customHeight="1">
      <c r="A33" s="49" t="s">
        <v>330</v>
      </c>
      <c r="B33" s="44" t="s">
        <v>329</v>
      </c>
      <c r="C33" s="63">
        <v>1097</v>
      </c>
      <c r="D33" s="63">
        <v>1097</v>
      </c>
      <c r="E33" s="63">
        <v>550</v>
      </c>
      <c r="F33" s="63">
        <v>980</v>
      </c>
    </row>
    <row r="34" spans="1:6" ht="15" customHeight="1">
      <c r="A34" s="26" t="s">
        <v>328</v>
      </c>
      <c r="B34" s="53" t="s">
        <v>364</v>
      </c>
      <c r="C34" s="60">
        <v>319</v>
      </c>
      <c r="D34" s="60">
        <v>319</v>
      </c>
      <c r="E34" s="60">
        <v>302</v>
      </c>
      <c r="F34" s="60">
        <v>314</v>
      </c>
    </row>
    <row r="35" spans="1:6" ht="15" customHeight="1">
      <c r="A35" s="24"/>
      <c r="B35" s="39" t="s">
        <v>327</v>
      </c>
      <c r="C35" s="61">
        <v>793</v>
      </c>
      <c r="D35" s="61">
        <v>793</v>
      </c>
      <c r="E35" s="61">
        <v>956</v>
      </c>
      <c r="F35" s="61">
        <v>973</v>
      </c>
    </row>
    <row r="36" spans="1:6" ht="15" customHeight="1">
      <c r="A36" s="26"/>
      <c r="B36" s="42" t="s">
        <v>326</v>
      </c>
      <c r="C36" s="62">
        <v>268</v>
      </c>
      <c r="D36" s="62">
        <v>268</v>
      </c>
      <c r="E36" s="62"/>
      <c r="F36" s="62">
        <v>299</v>
      </c>
    </row>
    <row r="37" spans="1:6" ht="15" customHeight="1">
      <c r="A37" s="23" t="s">
        <v>325</v>
      </c>
      <c r="B37" s="53" t="s">
        <v>324</v>
      </c>
      <c r="C37" s="60">
        <v>758</v>
      </c>
      <c r="D37" s="60">
        <v>308</v>
      </c>
      <c r="E37" s="60">
        <v>778</v>
      </c>
      <c r="F37" s="60">
        <v>681</v>
      </c>
    </row>
    <row r="38" spans="1:6" ht="15" customHeight="1">
      <c r="A38" s="26"/>
      <c r="B38" s="39" t="s">
        <v>323</v>
      </c>
      <c r="C38" s="61"/>
      <c r="D38" s="61"/>
      <c r="E38" s="61">
        <v>128</v>
      </c>
      <c r="F38" s="61">
        <v>115</v>
      </c>
    </row>
    <row r="39" spans="1:6" ht="15" customHeight="1">
      <c r="A39" s="29"/>
      <c r="B39" s="42" t="s">
        <v>322</v>
      </c>
      <c r="C39" s="62"/>
      <c r="D39" s="62"/>
      <c r="E39" s="62">
        <v>243</v>
      </c>
      <c r="F39" s="62">
        <v>327</v>
      </c>
    </row>
    <row r="40" spans="1:6" ht="15" customHeight="1">
      <c r="A40" s="13"/>
      <c r="B40" s="46"/>
      <c r="C40" s="64"/>
      <c r="D40" s="64"/>
      <c r="E40" s="64"/>
      <c r="F40" s="64"/>
    </row>
    <row r="41" spans="1:6" ht="15" customHeight="1">
      <c r="A41" s="10" t="s">
        <v>321</v>
      </c>
      <c r="B41" s="17" t="s">
        <v>19</v>
      </c>
      <c r="C41" s="65">
        <f>SUM(C43:C137)</f>
        <v>77744</v>
      </c>
      <c r="D41" s="65">
        <f>SUM(D43:D137)</f>
        <v>98003</v>
      </c>
      <c r="E41" s="65">
        <f>SUM(E43:E137)</f>
        <v>87337</v>
      </c>
      <c r="F41" s="65">
        <f>SUM(F43:F137)</f>
        <v>53229</v>
      </c>
    </row>
    <row r="42" spans="1:6" ht="15" customHeight="1">
      <c r="A42" s="13"/>
      <c r="B42" s="46"/>
      <c r="C42" s="64"/>
      <c r="D42" s="64"/>
      <c r="E42" s="64"/>
      <c r="F42" s="64"/>
    </row>
    <row r="43" spans="1:6" ht="15" customHeight="1">
      <c r="A43" s="30" t="s">
        <v>320</v>
      </c>
      <c r="B43" s="53" t="s">
        <v>365</v>
      </c>
      <c r="C43" s="60">
        <v>31333</v>
      </c>
      <c r="D43" s="60">
        <v>35000</v>
      </c>
      <c r="E43" s="60">
        <v>36000</v>
      </c>
      <c r="F43" s="60">
        <v>10296</v>
      </c>
    </row>
    <row r="44" spans="1:6" ht="15" customHeight="1">
      <c r="A44" s="31"/>
      <c r="B44" s="39" t="s">
        <v>319</v>
      </c>
      <c r="C44" s="61">
        <v>365</v>
      </c>
      <c r="D44" s="61">
        <v>365</v>
      </c>
      <c r="E44" s="61">
        <v>628</v>
      </c>
      <c r="F44" s="61">
        <v>932</v>
      </c>
    </row>
    <row r="45" spans="1:6" ht="15" customHeight="1">
      <c r="A45" s="31"/>
      <c r="B45" s="39" t="s">
        <v>318</v>
      </c>
      <c r="C45" s="61"/>
      <c r="D45" s="61"/>
      <c r="E45" s="61">
        <v>116</v>
      </c>
      <c r="F45" s="61">
        <v>447</v>
      </c>
    </row>
    <row r="46" spans="1:6" ht="15" customHeight="1">
      <c r="A46" s="31"/>
      <c r="B46" s="39" t="s">
        <v>317</v>
      </c>
      <c r="C46" s="61">
        <v>600</v>
      </c>
      <c r="D46" s="61">
        <v>600</v>
      </c>
      <c r="E46" s="61">
        <v>600</v>
      </c>
      <c r="F46" s="61"/>
    </row>
    <row r="47" spans="1:6" ht="15" customHeight="1">
      <c r="A47" s="27"/>
      <c r="B47" s="42" t="s">
        <v>316</v>
      </c>
      <c r="C47" s="62">
        <v>17648</v>
      </c>
      <c r="D47" s="62">
        <v>18189</v>
      </c>
      <c r="E47" s="62">
        <v>6090</v>
      </c>
      <c r="F47" s="62">
        <v>8013</v>
      </c>
    </row>
    <row r="48" spans="1:6" ht="15" customHeight="1">
      <c r="A48" s="32" t="s">
        <v>315</v>
      </c>
      <c r="B48" s="53" t="s">
        <v>366</v>
      </c>
      <c r="C48" s="60">
        <v>4578</v>
      </c>
      <c r="D48" s="60">
        <v>4875</v>
      </c>
      <c r="E48" s="60">
        <v>5955</v>
      </c>
      <c r="F48" s="60">
        <v>1917</v>
      </c>
    </row>
    <row r="49" spans="1:6" ht="15" customHeight="1">
      <c r="A49" s="31"/>
      <c r="B49" s="39" t="s">
        <v>314</v>
      </c>
      <c r="C49" s="61">
        <v>11</v>
      </c>
      <c r="D49" s="61">
        <v>11</v>
      </c>
      <c r="E49" s="61">
        <v>11</v>
      </c>
      <c r="F49" s="61">
        <v>728</v>
      </c>
    </row>
    <row r="50" spans="1:6" ht="15" customHeight="1">
      <c r="A50" s="31"/>
      <c r="B50" s="39" t="s">
        <v>367</v>
      </c>
      <c r="C50" s="61"/>
      <c r="D50" s="61"/>
      <c r="E50" s="61">
        <v>701</v>
      </c>
      <c r="F50" s="61"/>
    </row>
    <row r="51" spans="1:6" ht="15" customHeight="1">
      <c r="A51" s="31"/>
      <c r="B51" s="42" t="s">
        <v>368</v>
      </c>
      <c r="C51" s="62"/>
      <c r="D51" s="62"/>
      <c r="E51" s="62">
        <v>758</v>
      </c>
      <c r="F51" s="62"/>
    </row>
    <row r="52" spans="1:6" ht="15" customHeight="1">
      <c r="A52" s="30" t="s">
        <v>313</v>
      </c>
      <c r="B52" s="53" t="s">
        <v>312</v>
      </c>
      <c r="C52" s="60">
        <v>180</v>
      </c>
      <c r="D52" s="60">
        <v>459</v>
      </c>
      <c r="E52" s="60">
        <v>488</v>
      </c>
      <c r="F52" s="60">
        <v>418</v>
      </c>
    </row>
    <row r="53" spans="1:6" ht="15" customHeight="1">
      <c r="A53" s="31"/>
      <c r="B53" s="39" t="s">
        <v>311</v>
      </c>
      <c r="C53" s="61">
        <v>742</v>
      </c>
      <c r="D53" s="61">
        <v>742</v>
      </c>
      <c r="E53" s="61">
        <v>592</v>
      </c>
      <c r="F53" s="61">
        <v>545</v>
      </c>
    </row>
    <row r="54" spans="1:6" ht="15" customHeight="1">
      <c r="A54" s="31"/>
      <c r="B54" s="39" t="s">
        <v>310</v>
      </c>
      <c r="C54" s="61">
        <v>21</v>
      </c>
      <c r="D54" s="61">
        <v>298</v>
      </c>
      <c r="E54" s="61">
        <v>298</v>
      </c>
      <c r="F54" s="61">
        <v>133</v>
      </c>
    </row>
    <row r="55" spans="1:6" ht="15" customHeight="1">
      <c r="A55" s="31"/>
      <c r="B55" s="39" t="s">
        <v>309</v>
      </c>
      <c r="C55" s="61">
        <v>320</v>
      </c>
      <c r="D55" s="61">
        <v>261</v>
      </c>
      <c r="E55" s="61">
        <v>133</v>
      </c>
      <c r="F55" s="61">
        <v>222</v>
      </c>
    </row>
    <row r="56" spans="1:6" ht="15" customHeight="1">
      <c r="A56" s="31"/>
      <c r="B56" s="39" t="s">
        <v>308</v>
      </c>
      <c r="C56" s="61"/>
      <c r="D56" s="61"/>
      <c r="E56" s="61"/>
      <c r="F56" s="61"/>
    </row>
    <row r="57" spans="1:6" ht="15" customHeight="1">
      <c r="A57" s="31"/>
      <c r="B57" s="39" t="s">
        <v>307</v>
      </c>
      <c r="C57" s="61">
        <v>75</v>
      </c>
      <c r="D57" s="61">
        <v>100</v>
      </c>
      <c r="E57" s="61">
        <v>100</v>
      </c>
      <c r="F57" s="61">
        <v>101</v>
      </c>
    </row>
    <row r="58" spans="1:6" ht="15" customHeight="1">
      <c r="A58" s="31"/>
      <c r="B58" s="39" t="s">
        <v>306</v>
      </c>
      <c r="C58" s="61"/>
      <c r="D58" s="61"/>
      <c r="E58" s="61"/>
      <c r="F58" s="61"/>
    </row>
    <row r="59" spans="1:6" ht="15" customHeight="1">
      <c r="A59" s="27"/>
      <c r="B59" s="42" t="s">
        <v>305</v>
      </c>
      <c r="C59" s="62"/>
      <c r="D59" s="62">
        <v>760</v>
      </c>
      <c r="E59" s="62">
        <v>478</v>
      </c>
      <c r="F59" s="62">
        <v>281</v>
      </c>
    </row>
    <row r="60" spans="1:6" ht="15" customHeight="1">
      <c r="A60" s="32" t="s">
        <v>304</v>
      </c>
      <c r="B60" s="53" t="s">
        <v>369</v>
      </c>
      <c r="C60" s="60">
        <v>487</v>
      </c>
      <c r="D60" s="60">
        <v>1100</v>
      </c>
      <c r="E60" s="60"/>
      <c r="F60" s="60"/>
    </row>
    <row r="61" spans="1:6" ht="15" customHeight="1">
      <c r="A61" s="31"/>
      <c r="B61" s="39" t="s">
        <v>303</v>
      </c>
      <c r="C61" s="61">
        <v>50</v>
      </c>
      <c r="D61" s="61">
        <v>221</v>
      </c>
      <c r="E61" s="61">
        <v>400</v>
      </c>
      <c r="F61" s="61">
        <v>180</v>
      </c>
    </row>
    <row r="62" spans="1:6" ht="15" customHeight="1">
      <c r="A62" s="31"/>
      <c r="B62" s="39" t="s">
        <v>302</v>
      </c>
      <c r="C62" s="61">
        <v>229</v>
      </c>
      <c r="D62" s="61">
        <v>475</v>
      </c>
      <c r="E62" s="61">
        <v>358</v>
      </c>
      <c r="F62" s="61">
        <v>162</v>
      </c>
    </row>
    <row r="63" spans="1:6" ht="15" customHeight="1">
      <c r="A63" s="31"/>
      <c r="B63" s="39" t="s">
        <v>370</v>
      </c>
      <c r="C63" s="61"/>
      <c r="D63" s="61"/>
      <c r="E63" s="61">
        <v>306</v>
      </c>
      <c r="F63" s="61"/>
    </row>
    <row r="64" spans="1:6" ht="15" customHeight="1">
      <c r="A64" s="27"/>
      <c r="B64" s="42" t="s">
        <v>371</v>
      </c>
      <c r="C64" s="62"/>
      <c r="D64" s="62"/>
      <c r="E64" s="62">
        <v>350</v>
      </c>
      <c r="F64" s="62"/>
    </row>
    <row r="65" spans="1:6" s="2" customFormat="1" ht="15" customHeight="1">
      <c r="A65" s="11" t="s">
        <v>372</v>
      </c>
      <c r="B65" s="12"/>
      <c r="C65" s="66"/>
      <c r="D65" s="66"/>
      <c r="E65" s="66"/>
      <c r="F65" s="66"/>
    </row>
    <row r="66" spans="1:6" s="2" customFormat="1" ht="15" customHeight="1">
      <c r="A66" s="11" t="s">
        <v>373</v>
      </c>
      <c r="B66" s="12"/>
      <c r="C66" s="66"/>
      <c r="D66" s="66"/>
      <c r="E66" s="66"/>
      <c r="F66" s="66"/>
    </row>
    <row r="67" spans="1:6" s="2" customFormat="1" ht="15" customHeight="1">
      <c r="A67" s="11" t="s">
        <v>374</v>
      </c>
      <c r="B67" s="12"/>
      <c r="C67" s="66"/>
      <c r="D67" s="66"/>
      <c r="E67" s="66"/>
      <c r="F67" s="66"/>
    </row>
    <row r="68" spans="1:6" s="2" customFormat="1" ht="15" customHeight="1">
      <c r="A68" s="11" t="s">
        <v>465</v>
      </c>
      <c r="B68" s="12"/>
      <c r="C68" s="66"/>
      <c r="D68" s="66"/>
      <c r="E68" s="66"/>
      <c r="F68" s="66"/>
    </row>
    <row r="69" spans="1:6" s="2" customFormat="1" ht="15" customHeight="1">
      <c r="A69" s="33"/>
      <c r="B69" s="12"/>
      <c r="C69" s="66"/>
      <c r="D69" s="66"/>
      <c r="E69" s="66"/>
      <c r="F69" s="66"/>
    </row>
    <row r="70" spans="1:6" ht="15" customHeight="1">
      <c r="A70" s="6" t="s">
        <v>301</v>
      </c>
      <c r="B70" s="53" t="s">
        <v>300</v>
      </c>
      <c r="C70" s="60">
        <v>90</v>
      </c>
      <c r="D70" s="60">
        <v>90</v>
      </c>
      <c r="E70" s="60">
        <v>700</v>
      </c>
      <c r="F70" s="60"/>
    </row>
    <row r="71" spans="1:6" ht="15" customHeight="1">
      <c r="A71" s="8"/>
      <c r="B71" s="39" t="s">
        <v>299</v>
      </c>
      <c r="C71" s="61">
        <v>80</v>
      </c>
      <c r="D71" s="61">
        <v>406</v>
      </c>
      <c r="E71" s="61">
        <v>111</v>
      </c>
      <c r="F71" s="61"/>
    </row>
    <row r="72" spans="1:6" ht="15" customHeight="1">
      <c r="A72" s="15"/>
      <c r="B72" s="42" t="s">
        <v>298</v>
      </c>
      <c r="C72" s="62">
        <v>50</v>
      </c>
      <c r="D72" s="62">
        <v>50</v>
      </c>
      <c r="E72" s="62"/>
      <c r="F72" s="62">
        <v>202</v>
      </c>
    </row>
    <row r="73" spans="1:6" ht="15" customHeight="1">
      <c r="A73" s="14" t="s">
        <v>297</v>
      </c>
      <c r="B73" s="53" t="s">
        <v>296</v>
      </c>
      <c r="C73" s="60">
        <v>200</v>
      </c>
      <c r="D73" s="60">
        <v>200</v>
      </c>
      <c r="E73" s="60">
        <v>1420</v>
      </c>
      <c r="F73" s="60">
        <v>1895</v>
      </c>
    </row>
    <row r="74" spans="1:6" ht="15" customHeight="1">
      <c r="A74" s="8"/>
      <c r="B74" s="39" t="s">
        <v>375</v>
      </c>
      <c r="C74" s="61">
        <v>521</v>
      </c>
      <c r="D74" s="61">
        <v>597</v>
      </c>
      <c r="E74" s="61">
        <v>658</v>
      </c>
      <c r="F74" s="61"/>
    </row>
    <row r="75" spans="1:6" ht="15" customHeight="1">
      <c r="A75" s="8"/>
      <c r="B75" s="39" t="s">
        <v>295</v>
      </c>
      <c r="C75" s="61">
        <v>62</v>
      </c>
      <c r="D75" s="61">
        <v>62</v>
      </c>
      <c r="E75" s="61">
        <v>400</v>
      </c>
      <c r="F75" s="61">
        <v>150</v>
      </c>
    </row>
    <row r="76" spans="1:6" ht="15" customHeight="1">
      <c r="A76" s="8"/>
      <c r="B76" s="39" t="s">
        <v>294</v>
      </c>
      <c r="C76" s="61">
        <v>2</v>
      </c>
      <c r="D76" s="61">
        <v>2</v>
      </c>
      <c r="E76" s="61">
        <v>176</v>
      </c>
      <c r="F76" s="61"/>
    </row>
    <row r="77" spans="1:6" ht="15" customHeight="1">
      <c r="A77" s="8"/>
      <c r="B77" s="39" t="s">
        <v>293</v>
      </c>
      <c r="C77" s="61">
        <v>200</v>
      </c>
      <c r="D77" s="61">
        <v>200</v>
      </c>
      <c r="E77" s="61"/>
      <c r="F77" s="61">
        <v>214</v>
      </c>
    </row>
    <row r="78" spans="1:6" ht="15" customHeight="1">
      <c r="A78" s="8"/>
      <c r="B78" s="39" t="s">
        <v>292</v>
      </c>
      <c r="C78" s="61">
        <v>170</v>
      </c>
      <c r="D78" s="61">
        <v>404</v>
      </c>
      <c r="E78" s="61">
        <v>518</v>
      </c>
      <c r="F78" s="61">
        <v>377</v>
      </c>
    </row>
    <row r="79" spans="1:6" ht="15" customHeight="1">
      <c r="A79" s="16"/>
      <c r="B79" s="39" t="s">
        <v>376</v>
      </c>
      <c r="C79" s="61"/>
      <c r="D79" s="61">
        <v>273</v>
      </c>
      <c r="E79" s="61">
        <v>806</v>
      </c>
      <c r="F79" s="61"/>
    </row>
    <row r="80" spans="1:6" ht="15" customHeight="1">
      <c r="A80" s="16"/>
      <c r="B80" s="42" t="s">
        <v>377</v>
      </c>
      <c r="C80" s="62">
        <v>193</v>
      </c>
      <c r="D80" s="62">
        <v>388</v>
      </c>
      <c r="E80" s="62">
        <v>375</v>
      </c>
      <c r="F80" s="62"/>
    </row>
    <row r="81" spans="1:6" ht="15" customHeight="1">
      <c r="A81" s="6" t="s">
        <v>291</v>
      </c>
      <c r="B81" s="53" t="s">
        <v>290</v>
      </c>
      <c r="C81" s="60">
        <v>50</v>
      </c>
      <c r="D81" s="60">
        <v>287</v>
      </c>
      <c r="E81" s="60">
        <v>286</v>
      </c>
      <c r="F81" s="60">
        <v>235</v>
      </c>
    </row>
    <row r="82" spans="1:6" ht="15" customHeight="1">
      <c r="A82" s="15"/>
      <c r="B82" s="42" t="s">
        <v>289</v>
      </c>
      <c r="C82" s="62">
        <v>180</v>
      </c>
      <c r="D82" s="62">
        <v>180</v>
      </c>
      <c r="E82" s="62">
        <v>54</v>
      </c>
      <c r="F82" s="62"/>
    </row>
    <row r="83" spans="1:6" ht="15" customHeight="1">
      <c r="A83" s="14" t="s">
        <v>288</v>
      </c>
      <c r="B83" s="53" t="s">
        <v>378</v>
      </c>
      <c r="C83" s="60">
        <v>2811</v>
      </c>
      <c r="D83" s="60">
        <v>2496</v>
      </c>
      <c r="E83" s="60">
        <v>2000</v>
      </c>
      <c r="F83" s="60">
        <v>2969</v>
      </c>
    </row>
    <row r="84" spans="1:6" ht="15" customHeight="1">
      <c r="A84" s="8"/>
      <c r="B84" s="39" t="s">
        <v>287</v>
      </c>
      <c r="C84" s="61">
        <v>250</v>
      </c>
      <c r="D84" s="61">
        <v>340</v>
      </c>
      <c r="E84" s="61">
        <v>548</v>
      </c>
      <c r="F84" s="61"/>
    </row>
    <row r="85" spans="1:6" ht="15" customHeight="1">
      <c r="A85" s="8"/>
      <c r="B85" s="39" t="s">
        <v>379</v>
      </c>
      <c r="C85" s="61">
        <v>389</v>
      </c>
      <c r="D85" s="61">
        <v>823</v>
      </c>
      <c r="E85" s="61">
        <v>884</v>
      </c>
      <c r="F85" s="61">
        <v>947</v>
      </c>
    </row>
    <row r="86" spans="1:6" ht="15" customHeight="1">
      <c r="A86" s="8"/>
      <c r="B86" s="39" t="s">
        <v>286</v>
      </c>
      <c r="C86" s="61">
        <v>86</v>
      </c>
      <c r="D86" s="61">
        <v>1500</v>
      </c>
      <c r="E86" s="61"/>
      <c r="F86" s="61"/>
    </row>
    <row r="87" spans="1:6" ht="15" customHeight="1">
      <c r="A87" s="8"/>
      <c r="B87" s="39" t="s">
        <v>380</v>
      </c>
      <c r="C87" s="61">
        <v>458</v>
      </c>
      <c r="D87" s="61">
        <v>733</v>
      </c>
      <c r="E87" s="61">
        <v>787</v>
      </c>
      <c r="F87" s="61"/>
    </row>
    <row r="88" spans="1:6" ht="15" customHeight="1">
      <c r="A88" s="8"/>
      <c r="B88" s="39" t="s">
        <v>381</v>
      </c>
      <c r="C88" s="61">
        <v>1455</v>
      </c>
      <c r="D88" s="61">
        <v>1477</v>
      </c>
      <c r="E88" s="61">
        <v>1706</v>
      </c>
      <c r="F88" s="61">
        <v>1648</v>
      </c>
    </row>
    <row r="89" spans="1:6" ht="15" customHeight="1">
      <c r="A89" s="8"/>
      <c r="B89" s="42" t="s">
        <v>382</v>
      </c>
      <c r="C89" s="62"/>
      <c r="D89" s="62">
        <v>555</v>
      </c>
      <c r="E89" s="62">
        <v>772</v>
      </c>
      <c r="F89" s="62"/>
    </row>
    <row r="90" spans="1:6" ht="15" customHeight="1">
      <c r="A90" s="6" t="s">
        <v>285</v>
      </c>
      <c r="B90" s="53" t="s">
        <v>284</v>
      </c>
      <c r="C90" s="60">
        <v>523</v>
      </c>
      <c r="D90" s="60">
        <v>355</v>
      </c>
      <c r="E90" s="60">
        <v>226</v>
      </c>
      <c r="F90" s="60">
        <v>160</v>
      </c>
    </row>
    <row r="91" spans="1:6" ht="15" customHeight="1">
      <c r="A91" s="8"/>
      <c r="B91" s="39" t="s">
        <v>283</v>
      </c>
      <c r="C91" s="61">
        <v>287</v>
      </c>
      <c r="D91" s="61">
        <v>287</v>
      </c>
      <c r="E91" s="61">
        <v>400</v>
      </c>
      <c r="F91" s="61">
        <v>573</v>
      </c>
    </row>
    <row r="92" spans="1:6" ht="15" customHeight="1">
      <c r="A92" s="8"/>
      <c r="B92" s="39" t="s">
        <v>282</v>
      </c>
      <c r="C92" s="61">
        <v>161</v>
      </c>
      <c r="D92" s="61">
        <v>280</v>
      </c>
      <c r="E92" s="61">
        <v>280</v>
      </c>
      <c r="F92" s="61">
        <v>515</v>
      </c>
    </row>
    <row r="93" spans="1:6" ht="15" customHeight="1">
      <c r="A93" s="8"/>
      <c r="B93" s="39" t="s">
        <v>281</v>
      </c>
      <c r="C93" s="61"/>
      <c r="D93" s="61">
        <v>62</v>
      </c>
      <c r="E93" s="61">
        <v>80</v>
      </c>
      <c r="F93" s="61">
        <v>160</v>
      </c>
    </row>
    <row r="94" spans="1:6" ht="15" customHeight="1">
      <c r="A94" s="15"/>
      <c r="B94" s="42" t="s">
        <v>280</v>
      </c>
      <c r="C94" s="62">
        <v>190</v>
      </c>
      <c r="D94" s="62">
        <v>420</v>
      </c>
      <c r="E94" s="62">
        <v>207</v>
      </c>
      <c r="F94" s="62"/>
    </row>
    <row r="95" spans="1:6" ht="15" customHeight="1">
      <c r="A95" s="14" t="s">
        <v>279</v>
      </c>
      <c r="B95" s="53" t="s">
        <v>278</v>
      </c>
      <c r="C95" s="60">
        <v>600</v>
      </c>
      <c r="D95" s="60">
        <v>450</v>
      </c>
      <c r="E95" s="60"/>
      <c r="F95" s="60">
        <v>245</v>
      </c>
    </row>
    <row r="96" spans="1:6" ht="15" customHeight="1">
      <c r="A96" s="8"/>
      <c r="B96" s="39" t="s">
        <v>277</v>
      </c>
      <c r="C96" s="61">
        <v>60</v>
      </c>
      <c r="D96" s="61">
        <v>320</v>
      </c>
      <c r="E96" s="61">
        <v>320</v>
      </c>
      <c r="F96" s="61">
        <v>359</v>
      </c>
    </row>
    <row r="97" spans="1:6" ht="15" customHeight="1">
      <c r="A97" s="8"/>
      <c r="B97" s="39" t="s">
        <v>276</v>
      </c>
      <c r="C97" s="61">
        <v>350</v>
      </c>
      <c r="D97" s="61">
        <v>599</v>
      </c>
      <c r="E97" s="61">
        <v>388</v>
      </c>
      <c r="F97" s="61"/>
    </row>
    <row r="98" spans="1:6" ht="15" customHeight="1">
      <c r="A98" s="8"/>
      <c r="B98" s="39" t="s">
        <v>383</v>
      </c>
      <c r="C98" s="61">
        <v>400</v>
      </c>
      <c r="D98" s="61">
        <v>400</v>
      </c>
      <c r="E98" s="61">
        <v>129</v>
      </c>
      <c r="F98" s="61"/>
    </row>
    <row r="99" spans="1:6" ht="15" customHeight="1">
      <c r="A99" s="8"/>
      <c r="B99" s="39" t="s">
        <v>275</v>
      </c>
      <c r="C99" s="61"/>
      <c r="D99" s="61">
        <v>200</v>
      </c>
      <c r="E99" s="61">
        <v>450</v>
      </c>
      <c r="F99" s="61">
        <v>369</v>
      </c>
    </row>
    <row r="100" spans="1:6" ht="15" customHeight="1">
      <c r="A100" s="8"/>
      <c r="B100" s="42" t="s">
        <v>274</v>
      </c>
      <c r="C100" s="62">
        <v>50</v>
      </c>
      <c r="D100" s="62">
        <v>96</v>
      </c>
      <c r="E100" s="62">
        <v>136</v>
      </c>
      <c r="F100" s="62"/>
    </row>
    <row r="101" spans="1:6" ht="15" customHeight="1">
      <c r="A101" s="6" t="s">
        <v>273</v>
      </c>
      <c r="B101" s="53" t="s">
        <v>272</v>
      </c>
      <c r="C101" s="60"/>
      <c r="D101" s="60">
        <v>804</v>
      </c>
      <c r="E101" s="60">
        <v>765</v>
      </c>
      <c r="F101" s="60">
        <v>1301</v>
      </c>
    </row>
    <row r="102" spans="1:6" ht="15" customHeight="1">
      <c r="A102" s="8"/>
      <c r="B102" s="39" t="s">
        <v>271</v>
      </c>
      <c r="C102" s="61">
        <v>490</v>
      </c>
      <c r="D102" s="61">
        <v>706</v>
      </c>
      <c r="E102" s="61">
        <v>660</v>
      </c>
      <c r="F102" s="61">
        <v>350</v>
      </c>
    </row>
    <row r="103" spans="1:6" ht="15" customHeight="1">
      <c r="A103" s="8"/>
      <c r="B103" s="39" t="s">
        <v>270</v>
      </c>
      <c r="C103" s="61">
        <v>240</v>
      </c>
      <c r="D103" s="61">
        <v>348</v>
      </c>
      <c r="E103" s="61">
        <v>135</v>
      </c>
      <c r="F103" s="61">
        <v>212</v>
      </c>
    </row>
    <row r="104" spans="1:6" ht="15" customHeight="1">
      <c r="A104" s="8"/>
      <c r="B104" s="39" t="s">
        <v>384</v>
      </c>
      <c r="C104" s="61">
        <v>352</v>
      </c>
      <c r="D104" s="61">
        <v>800</v>
      </c>
      <c r="E104" s="61">
        <v>1442</v>
      </c>
      <c r="F104" s="61">
        <v>1053</v>
      </c>
    </row>
    <row r="105" spans="1:6" ht="15" customHeight="1">
      <c r="A105" s="15"/>
      <c r="B105" s="42" t="s">
        <v>269</v>
      </c>
      <c r="C105" s="62">
        <v>55</v>
      </c>
      <c r="D105" s="62">
        <v>443</v>
      </c>
      <c r="E105" s="62">
        <v>1081</v>
      </c>
      <c r="F105" s="62">
        <v>139</v>
      </c>
    </row>
    <row r="106" spans="1:6" ht="15" customHeight="1">
      <c r="A106" s="14" t="s">
        <v>268</v>
      </c>
      <c r="B106" s="53" t="s">
        <v>267</v>
      </c>
      <c r="C106" s="60">
        <v>280</v>
      </c>
      <c r="D106" s="60">
        <v>1998</v>
      </c>
      <c r="E106" s="60">
        <v>1384</v>
      </c>
      <c r="F106" s="60"/>
    </row>
    <row r="107" spans="1:6" ht="15" customHeight="1">
      <c r="A107" s="8"/>
      <c r="B107" s="39" t="s">
        <v>266</v>
      </c>
      <c r="C107" s="61">
        <v>543</v>
      </c>
      <c r="D107" s="61">
        <v>684</v>
      </c>
      <c r="E107" s="61">
        <v>889</v>
      </c>
      <c r="F107" s="61">
        <v>1205</v>
      </c>
    </row>
    <row r="108" spans="1:6" ht="15" customHeight="1">
      <c r="A108" s="8"/>
      <c r="B108" s="39" t="s">
        <v>265</v>
      </c>
      <c r="C108" s="61">
        <v>1700</v>
      </c>
      <c r="D108" s="61">
        <v>1737</v>
      </c>
      <c r="E108" s="61">
        <v>1444</v>
      </c>
      <c r="F108" s="61">
        <v>1569</v>
      </c>
    </row>
    <row r="109" spans="1:6" ht="15" customHeight="1">
      <c r="A109" s="8"/>
      <c r="B109" s="42" t="s">
        <v>264</v>
      </c>
      <c r="C109" s="62">
        <v>600</v>
      </c>
      <c r="D109" s="62">
        <v>600</v>
      </c>
      <c r="E109" s="62">
        <v>583</v>
      </c>
      <c r="F109" s="62">
        <v>790</v>
      </c>
    </row>
    <row r="110" spans="1:6" ht="15" customHeight="1">
      <c r="A110" s="6" t="s">
        <v>263</v>
      </c>
      <c r="B110" s="53" t="s">
        <v>262</v>
      </c>
      <c r="C110" s="60"/>
      <c r="D110" s="60">
        <v>1700</v>
      </c>
      <c r="E110" s="60">
        <v>726</v>
      </c>
      <c r="F110" s="60">
        <v>726</v>
      </c>
    </row>
    <row r="111" spans="1:6" ht="15" customHeight="1">
      <c r="A111" s="8"/>
      <c r="B111" s="39" t="s">
        <v>261</v>
      </c>
      <c r="C111" s="61"/>
      <c r="D111" s="61">
        <v>1036</v>
      </c>
      <c r="E111" s="61">
        <v>87</v>
      </c>
      <c r="F111" s="61">
        <v>690</v>
      </c>
    </row>
    <row r="112" spans="1:6" ht="15" customHeight="1">
      <c r="A112" s="8"/>
      <c r="B112" s="39" t="s">
        <v>260</v>
      </c>
      <c r="C112" s="61">
        <v>360</v>
      </c>
      <c r="D112" s="61">
        <v>462</v>
      </c>
      <c r="E112" s="61">
        <v>496</v>
      </c>
      <c r="F112" s="61">
        <v>549</v>
      </c>
    </row>
    <row r="113" spans="1:6" s="2" customFormat="1" ht="15" customHeight="1">
      <c r="A113" s="8"/>
      <c r="B113" s="39" t="s">
        <v>259</v>
      </c>
      <c r="C113" s="61"/>
      <c r="D113" s="61">
        <v>899</v>
      </c>
      <c r="E113" s="61">
        <v>285</v>
      </c>
      <c r="F113" s="61">
        <v>175</v>
      </c>
    </row>
    <row r="114" spans="1:6" s="2" customFormat="1" ht="15" customHeight="1">
      <c r="A114" s="8"/>
      <c r="B114" s="39" t="s">
        <v>258</v>
      </c>
      <c r="C114" s="61"/>
      <c r="D114" s="61">
        <v>876</v>
      </c>
      <c r="E114" s="61">
        <v>664</v>
      </c>
      <c r="F114" s="61"/>
    </row>
    <row r="115" spans="1:6" ht="15" customHeight="1">
      <c r="A115" s="8"/>
      <c r="B115" s="39" t="s">
        <v>257</v>
      </c>
      <c r="C115" s="61">
        <v>379</v>
      </c>
      <c r="D115" s="61">
        <v>379</v>
      </c>
      <c r="E115" s="61">
        <v>426</v>
      </c>
      <c r="F115" s="61">
        <v>477</v>
      </c>
    </row>
    <row r="116" spans="1:6" ht="15" customHeight="1">
      <c r="A116" s="15"/>
      <c r="B116" s="42" t="s">
        <v>256</v>
      </c>
      <c r="C116" s="62">
        <v>119</v>
      </c>
      <c r="D116" s="62">
        <v>119</v>
      </c>
      <c r="E116" s="62">
        <v>300</v>
      </c>
      <c r="F116" s="62">
        <v>300</v>
      </c>
    </row>
    <row r="117" spans="1:6" ht="15" customHeight="1">
      <c r="A117" s="14" t="s">
        <v>255</v>
      </c>
      <c r="B117" s="53" t="s">
        <v>254</v>
      </c>
      <c r="C117" s="60">
        <v>755</v>
      </c>
      <c r="D117" s="60">
        <v>1308</v>
      </c>
      <c r="E117" s="60">
        <v>694</v>
      </c>
      <c r="F117" s="60">
        <v>801</v>
      </c>
    </row>
    <row r="118" spans="1:6" ht="15" customHeight="1">
      <c r="A118" s="8"/>
      <c r="B118" s="42" t="s">
        <v>253</v>
      </c>
      <c r="C118" s="62">
        <v>263</v>
      </c>
      <c r="D118" s="62">
        <v>450</v>
      </c>
      <c r="E118" s="62">
        <v>561</v>
      </c>
      <c r="F118" s="62">
        <v>766</v>
      </c>
    </row>
    <row r="119" spans="1:6" ht="15" customHeight="1">
      <c r="A119" s="6" t="s">
        <v>252</v>
      </c>
      <c r="B119" s="53" t="s">
        <v>251</v>
      </c>
      <c r="C119" s="60">
        <v>119</v>
      </c>
      <c r="D119" s="60">
        <v>119</v>
      </c>
      <c r="E119" s="60">
        <v>300</v>
      </c>
      <c r="F119" s="60">
        <v>132</v>
      </c>
    </row>
    <row r="120" spans="1:6" ht="15" customHeight="1">
      <c r="A120" s="15"/>
      <c r="B120" s="42" t="s">
        <v>250</v>
      </c>
      <c r="C120" s="62">
        <v>218</v>
      </c>
      <c r="D120" s="62">
        <v>218</v>
      </c>
      <c r="E120" s="62">
        <v>377</v>
      </c>
      <c r="F120" s="62"/>
    </row>
    <row r="121" spans="1:6" ht="15" customHeight="1">
      <c r="A121" s="6" t="s">
        <v>249</v>
      </c>
      <c r="B121" s="53" t="s">
        <v>248</v>
      </c>
      <c r="C121" s="60">
        <v>560</v>
      </c>
      <c r="D121" s="60">
        <v>340</v>
      </c>
      <c r="E121" s="60">
        <v>155</v>
      </c>
      <c r="F121" s="60"/>
    </row>
    <row r="122" spans="1:6" ht="15" customHeight="1">
      <c r="A122" s="15"/>
      <c r="B122" s="42" t="s">
        <v>247</v>
      </c>
      <c r="C122" s="62">
        <v>80</v>
      </c>
      <c r="D122" s="62">
        <v>230</v>
      </c>
      <c r="E122" s="62">
        <v>137</v>
      </c>
      <c r="F122" s="62"/>
    </row>
    <row r="123" spans="1:6" ht="15" customHeight="1">
      <c r="A123" s="11" t="s">
        <v>372</v>
      </c>
      <c r="B123" s="12"/>
      <c r="C123" s="66"/>
      <c r="D123" s="66"/>
      <c r="E123" s="66"/>
      <c r="F123" s="66"/>
    </row>
    <row r="124" spans="1:6" ht="15" customHeight="1">
      <c r="A124" s="11" t="s">
        <v>373</v>
      </c>
      <c r="B124" s="12"/>
      <c r="C124" s="66"/>
      <c r="D124" s="66"/>
      <c r="E124" s="66"/>
      <c r="F124" s="66"/>
    </row>
    <row r="125" spans="1:6" ht="15" customHeight="1">
      <c r="A125" s="11" t="s">
        <v>374</v>
      </c>
      <c r="B125" s="11"/>
      <c r="C125" s="67"/>
      <c r="D125" s="67"/>
      <c r="E125" s="67"/>
      <c r="F125" s="67"/>
    </row>
    <row r="126" spans="1:6" ht="15" customHeight="1">
      <c r="A126" s="11" t="s">
        <v>465</v>
      </c>
      <c r="B126" s="12"/>
      <c r="C126" s="66"/>
      <c r="D126" s="66"/>
      <c r="E126" s="66"/>
      <c r="F126" s="66"/>
    </row>
    <row r="127" spans="1:6" ht="15" customHeight="1">
      <c r="A127" s="33"/>
      <c r="B127" s="11"/>
      <c r="C127" s="67"/>
      <c r="D127" s="67"/>
      <c r="E127" s="67"/>
      <c r="F127" s="67"/>
    </row>
    <row r="128" spans="1:6" ht="15" customHeight="1">
      <c r="A128" s="6" t="s">
        <v>246</v>
      </c>
      <c r="B128" s="53" t="s">
        <v>245</v>
      </c>
      <c r="C128" s="60">
        <v>2000</v>
      </c>
      <c r="D128" s="60">
        <v>873</v>
      </c>
      <c r="E128" s="60">
        <v>502</v>
      </c>
      <c r="F128" s="60">
        <v>627</v>
      </c>
    </row>
    <row r="129" spans="1:6" ht="15" customHeight="1">
      <c r="A129" s="8"/>
      <c r="B129" s="39" t="s">
        <v>244</v>
      </c>
      <c r="C129" s="61">
        <v>646</v>
      </c>
      <c r="D129" s="61">
        <v>646</v>
      </c>
      <c r="E129" s="61">
        <v>579</v>
      </c>
      <c r="F129" s="61">
        <v>796</v>
      </c>
    </row>
    <row r="130" spans="1:6" ht="15" customHeight="1">
      <c r="A130" s="15"/>
      <c r="B130" s="42" t="s">
        <v>243</v>
      </c>
      <c r="C130" s="62"/>
      <c r="D130" s="62">
        <v>142</v>
      </c>
      <c r="E130" s="62">
        <v>99</v>
      </c>
      <c r="F130" s="62">
        <v>125</v>
      </c>
    </row>
    <row r="131" spans="1:6" ht="15" customHeight="1">
      <c r="A131" s="6" t="s">
        <v>242</v>
      </c>
      <c r="B131" s="53" t="s">
        <v>241</v>
      </c>
      <c r="C131" s="60">
        <v>15</v>
      </c>
      <c r="D131" s="60">
        <v>300</v>
      </c>
      <c r="E131" s="60">
        <v>350</v>
      </c>
      <c r="F131" s="60">
        <v>575</v>
      </c>
    </row>
    <row r="132" spans="1:6" ht="15" customHeight="1">
      <c r="A132" s="8"/>
      <c r="B132" s="39" t="s">
        <v>385</v>
      </c>
      <c r="C132" s="61"/>
      <c r="D132" s="61">
        <v>200</v>
      </c>
      <c r="E132" s="61">
        <v>400</v>
      </c>
      <c r="F132" s="61">
        <v>618</v>
      </c>
    </row>
    <row r="133" spans="1:6" ht="15" customHeight="1">
      <c r="A133" s="15"/>
      <c r="B133" s="42" t="s">
        <v>240</v>
      </c>
      <c r="C133" s="62"/>
      <c r="D133" s="62">
        <v>150</v>
      </c>
      <c r="E133" s="62">
        <v>102</v>
      </c>
      <c r="F133" s="62">
        <v>98</v>
      </c>
    </row>
    <row r="134" spans="1:6" ht="15" customHeight="1">
      <c r="A134" s="14" t="s">
        <v>239</v>
      </c>
      <c r="B134" s="53" t="s">
        <v>238</v>
      </c>
      <c r="C134" s="60">
        <v>122</v>
      </c>
      <c r="D134" s="60">
        <v>439</v>
      </c>
      <c r="E134" s="60">
        <v>449</v>
      </c>
      <c r="F134" s="60">
        <v>347</v>
      </c>
    </row>
    <row r="135" spans="1:6" ht="15" customHeight="1">
      <c r="A135" s="8"/>
      <c r="B135" s="42" t="s">
        <v>237</v>
      </c>
      <c r="C135" s="62">
        <v>5</v>
      </c>
      <c r="D135" s="62">
        <v>5</v>
      </c>
      <c r="E135" s="62"/>
      <c r="F135" s="62">
        <v>1508</v>
      </c>
    </row>
    <row r="136" spans="1:6" ht="15" customHeight="1">
      <c r="A136" s="34" t="s">
        <v>236</v>
      </c>
      <c r="B136" s="53" t="s">
        <v>386</v>
      </c>
      <c r="C136" s="60">
        <v>1336</v>
      </c>
      <c r="D136" s="60">
        <v>1004</v>
      </c>
      <c r="E136" s="60">
        <v>1900</v>
      </c>
      <c r="F136" s="60">
        <v>1808</v>
      </c>
    </row>
    <row r="137" spans="1:6" ht="15" customHeight="1">
      <c r="A137" s="35"/>
      <c r="B137" s="42" t="s">
        <v>387</v>
      </c>
      <c r="C137" s="62"/>
      <c r="D137" s="62"/>
      <c r="E137" s="62">
        <v>186</v>
      </c>
      <c r="F137" s="62">
        <v>99</v>
      </c>
    </row>
    <row r="138" spans="1:6" ht="15" customHeight="1">
      <c r="A138" s="13"/>
      <c r="B138" s="46"/>
      <c r="C138" s="64"/>
      <c r="D138" s="64"/>
      <c r="E138" s="64"/>
      <c r="F138" s="64"/>
    </row>
    <row r="139" spans="1:6" ht="15" customHeight="1">
      <c r="A139" s="10" t="s">
        <v>235</v>
      </c>
      <c r="B139" s="17" t="s">
        <v>19</v>
      </c>
      <c r="C139" s="65">
        <f>SUM(C141:C192)</f>
        <v>31519</v>
      </c>
      <c r="D139" s="65">
        <f>SUM(D141:D192)</f>
        <v>32406</v>
      </c>
      <c r="E139" s="65">
        <f>SUM(E141:E192)</f>
        <v>14549</v>
      </c>
      <c r="F139" s="65">
        <f>SUM(F141:F192)</f>
        <v>15707</v>
      </c>
    </row>
    <row r="140" spans="1:6" ht="15" customHeight="1">
      <c r="A140" s="13"/>
      <c r="B140" s="46"/>
      <c r="C140" s="64"/>
      <c r="D140" s="64"/>
      <c r="E140" s="64"/>
      <c r="F140" s="64"/>
    </row>
    <row r="141" spans="1:6" ht="15" customHeight="1">
      <c r="A141" s="18" t="s">
        <v>43</v>
      </c>
      <c r="B141" s="40" t="s">
        <v>388</v>
      </c>
      <c r="C141" s="68">
        <v>10814</v>
      </c>
      <c r="D141" s="68">
        <v>10814</v>
      </c>
      <c r="E141" s="68">
        <v>3281</v>
      </c>
      <c r="F141" s="68">
        <v>4800</v>
      </c>
    </row>
    <row r="142" spans="1:6" ht="15" customHeight="1">
      <c r="A142" s="14" t="s">
        <v>234</v>
      </c>
      <c r="B142" s="53" t="s">
        <v>233</v>
      </c>
      <c r="C142" s="60">
        <v>736</v>
      </c>
      <c r="D142" s="60">
        <v>736</v>
      </c>
      <c r="E142" s="60">
        <v>1395</v>
      </c>
      <c r="F142" s="60"/>
    </row>
    <row r="143" spans="1:6" ht="15" customHeight="1">
      <c r="A143" s="8"/>
      <c r="B143" s="39" t="s">
        <v>232</v>
      </c>
      <c r="C143" s="61"/>
      <c r="D143" s="61"/>
      <c r="E143" s="61">
        <v>149</v>
      </c>
      <c r="F143" s="61"/>
    </row>
    <row r="144" spans="1:6" ht="15" customHeight="1">
      <c r="A144" s="8"/>
      <c r="B144" s="42" t="s">
        <v>231</v>
      </c>
      <c r="C144" s="62"/>
      <c r="D144" s="62"/>
      <c r="E144" s="62">
        <v>238</v>
      </c>
      <c r="F144" s="62"/>
    </row>
    <row r="145" spans="1:6" ht="15" customHeight="1">
      <c r="A145" s="34" t="s">
        <v>230</v>
      </c>
      <c r="B145" s="53" t="s">
        <v>229</v>
      </c>
      <c r="C145" s="60"/>
      <c r="D145" s="60"/>
      <c r="E145" s="60"/>
      <c r="F145" s="60"/>
    </row>
    <row r="146" spans="1:6" ht="15" customHeight="1">
      <c r="A146" s="37"/>
      <c r="B146" s="39" t="s">
        <v>389</v>
      </c>
      <c r="C146" s="61"/>
      <c r="D146" s="61"/>
      <c r="E146" s="61">
        <v>23</v>
      </c>
      <c r="F146" s="61"/>
    </row>
    <row r="147" spans="1:6" ht="15" customHeight="1">
      <c r="A147" s="35"/>
      <c r="B147" s="42" t="s">
        <v>390</v>
      </c>
      <c r="C147" s="62"/>
      <c r="D147" s="62"/>
      <c r="E147" s="62"/>
      <c r="F147" s="62"/>
    </row>
    <row r="148" spans="1:6" ht="15" customHeight="1">
      <c r="A148" s="14" t="s">
        <v>228</v>
      </c>
      <c r="B148" s="53" t="s">
        <v>227</v>
      </c>
      <c r="C148" s="60">
        <v>632</v>
      </c>
      <c r="D148" s="60">
        <v>613</v>
      </c>
      <c r="E148" s="60">
        <v>443</v>
      </c>
      <c r="F148" s="60">
        <v>393</v>
      </c>
    </row>
    <row r="149" spans="1:6" ht="15" customHeight="1">
      <c r="A149" s="8"/>
      <c r="B149" s="39" t="s">
        <v>226</v>
      </c>
      <c r="C149" s="61"/>
      <c r="D149" s="61">
        <v>243</v>
      </c>
      <c r="E149" s="61">
        <v>509</v>
      </c>
      <c r="F149" s="61"/>
    </row>
    <row r="150" spans="1:6" ht="15" customHeight="1">
      <c r="A150" s="8"/>
      <c r="B150" s="39" t="s">
        <v>225</v>
      </c>
      <c r="C150" s="61">
        <v>883</v>
      </c>
      <c r="D150" s="61">
        <v>904</v>
      </c>
      <c r="E150" s="61">
        <v>1044</v>
      </c>
      <c r="F150" s="61">
        <v>1113</v>
      </c>
    </row>
    <row r="151" spans="1:6" ht="15" customHeight="1">
      <c r="A151" s="8"/>
      <c r="B151" s="42" t="s">
        <v>224</v>
      </c>
      <c r="C151" s="62">
        <v>641</v>
      </c>
      <c r="D151" s="62">
        <v>641</v>
      </c>
      <c r="E151" s="62"/>
      <c r="F151" s="62">
        <v>644</v>
      </c>
    </row>
    <row r="152" spans="1:6" ht="15" customHeight="1">
      <c r="A152" s="6" t="s">
        <v>223</v>
      </c>
      <c r="B152" s="53" t="s">
        <v>222</v>
      </c>
      <c r="C152" s="60">
        <v>254</v>
      </c>
      <c r="D152" s="60">
        <v>254</v>
      </c>
      <c r="E152" s="60">
        <v>159</v>
      </c>
      <c r="F152" s="60"/>
    </row>
    <row r="153" spans="1:6" ht="15" customHeight="1">
      <c r="A153" s="15"/>
      <c r="B153" s="42" t="s">
        <v>221</v>
      </c>
      <c r="C153" s="62">
        <v>385</v>
      </c>
      <c r="D153" s="62">
        <v>385</v>
      </c>
      <c r="E153" s="62"/>
      <c r="F153" s="62"/>
    </row>
    <row r="154" spans="1:6" ht="15" customHeight="1">
      <c r="A154" s="14" t="s">
        <v>220</v>
      </c>
      <c r="B154" s="53" t="s">
        <v>219</v>
      </c>
      <c r="C154" s="60">
        <v>4</v>
      </c>
      <c r="D154" s="60">
        <v>4</v>
      </c>
      <c r="E154" s="60">
        <v>322</v>
      </c>
      <c r="F154" s="60">
        <v>125</v>
      </c>
    </row>
    <row r="155" spans="1:6" ht="15" customHeight="1">
      <c r="A155" s="8"/>
      <c r="B155" s="42" t="s">
        <v>218</v>
      </c>
      <c r="C155" s="62"/>
      <c r="D155" s="62"/>
      <c r="E155" s="62"/>
      <c r="F155" s="62">
        <v>600</v>
      </c>
    </row>
    <row r="156" spans="1:6" ht="15" customHeight="1">
      <c r="A156" s="6" t="s">
        <v>217</v>
      </c>
      <c r="B156" s="53" t="s">
        <v>216</v>
      </c>
      <c r="C156" s="60">
        <v>1000</v>
      </c>
      <c r="D156" s="60">
        <v>1000</v>
      </c>
      <c r="E156" s="60">
        <v>636</v>
      </c>
      <c r="F156" s="60">
        <v>150</v>
      </c>
    </row>
    <row r="157" spans="1:6" ht="15" customHeight="1">
      <c r="A157" s="8"/>
      <c r="B157" s="39" t="s">
        <v>391</v>
      </c>
      <c r="C157" s="61">
        <v>600</v>
      </c>
      <c r="D157" s="61">
        <v>600</v>
      </c>
      <c r="E157" s="61">
        <v>300</v>
      </c>
      <c r="F157" s="61"/>
    </row>
    <row r="158" spans="1:6" ht="15" customHeight="1">
      <c r="A158" s="15"/>
      <c r="B158" s="42" t="s">
        <v>215</v>
      </c>
      <c r="C158" s="62"/>
      <c r="D158" s="62"/>
      <c r="E158" s="62"/>
      <c r="F158" s="62"/>
    </row>
    <row r="159" spans="1:6" ht="15" customHeight="1">
      <c r="A159" s="14" t="s">
        <v>214</v>
      </c>
      <c r="B159" s="53" t="s">
        <v>213</v>
      </c>
      <c r="C159" s="60">
        <v>1500</v>
      </c>
      <c r="D159" s="60">
        <v>1500</v>
      </c>
      <c r="E159" s="60">
        <v>800</v>
      </c>
      <c r="F159" s="60"/>
    </row>
    <row r="160" spans="1:6" ht="15" customHeight="1">
      <c r="A160" s="8"/>
      <c r="B160" s="39" t="s">
        <v>459</v>
      </c>
      <c r="C160" s="61">
        <v>361</v>
      </c>
      <c r="D160" s="61">
        <v>361</v>
      </c>
      <c r="E160" s="61">
        <v>533</v>
      </c>
      <c r="F160" s="61">
        <v>637</v>
      </c>
    </row>
    <row r="161" spans="1:6" ht="15" customHeight="1">
      <c r="A161" s="8"/>
      <c r="B161" s="42" t="s">
        <v>212</v>
      </c>
      <c r="C161" s="62">
        <v>513</v>
      </c>
      <c r="D161" s="62">
        <v>805</v>
      </c>
      <c r="E161" s="62"/>
      <c r="F161" s="62"/>
    </row>
    <row r="162" spans="1:6" s="2" customFormat="1" ht="15" customHeight="1">
      <c r="A162" s="6" t="s">
        <v>211</v>
      </c>
      <c r="B162" s="53" t="s">
        <v>210</v>
      </c>
      <c r="C162" s="60">
        <v>2423</v>
      </c>
      <c r="D162" s="60">
        <v>2423</v>
      </c>
      <c r="E162" s="60"/>
      <c r="F162" s="60">
        <v>2720</v>
      </c>
    </row>
    <row r="163" spans="1:6" s="2" customFormat="1" ht="15" customHeight="1">
      <c r="A163" s="8"/>
      <c r="B163" s="39" t="s">
        <v>209</v>
      </c>
      <c r="C163" s="61">
        <v>382</v>
      </c>
      <c r="D163" s="61">
        <v>382</v>
      </c>
      <c r="E163" s="61">
        <v>300</v>
      </c>
      <c r="F163" s="61">
        <v>359</v>
      </c>
    </row>
    <row r="164" spans="1:6" ht="15" customHeight="1">
      <c r="A164" s="8"/>
      <c r="B164" s="39" t="s">
        <v>208</v>
      </c>
      <c r="C164" s="61">
        <v>600</v>
      </c>
      <c r="D164" s="61">
        <v>600</v>
      </c>
      <c r="E164" s="61">
        <v>350</v>
      </c>
      <c r="F164" s="61">
        <v>420</v>
      </c>
    </row>
    <row r="165" spans="1:6" ht="15" customHeight="1">
      <c r="A165" s="8"/>
      <c r="B165" s="39" t="s">
        <v>207</v>
      </c>
      <c r="C165" s="61">
        <v>800</v>
      </c>
      <c r="D165" s="61">
        <v>800</v>
      </c>
      <c r="E165" s="61"/>
      <c r="F165" s="61">
        <v>1028</v>
      </c>
    </row>
    <row r="166" spans="1:6" ht="15" customHeight="1">
      <c r="A166" s="15"/>
      <c r="B166" s="42" t="s">
        <v>206</v>
      </c>
      <c r="C166" s="62">
        <v>615</v>
      </c>
      <c r="D166" s="62">
        <v>615</v>
      </c>
      <c r="E166" s="62"/>
      <c r="F166" s="62">
        <v>1343</v>
      </c>
    </row>
    <row r="167" spans="1:6" ht="15" customHeight="1">
      <c r="A167" s="14" t="s">
        <v>205</v>
      </c>
      <c r="B167" s="53" t="s">
        <v>204</v>
      </c>
      <c r="C167" s="60">
        <v>2057</v>
      </c>
      <c r="D167" s="60">
        <v>2057</v>
      </c>
      <c r="E167" s="60">
        <v>279</v>
      </c>
      <c r="F167" s="60"/>
    </row>
    <row r="168" spans="1:6" ht="15" customHeight="1">
      <c r="A168" s="8"/>
      <c r="B168" s="39" t="s">
        <v>203</v>
      </c>
      <c r="C168" s="61">
        <v>1152</v>
      </c>
      <c r="D168" s="61">
        <v>1152</v>
      </c>
      <c r="E168" s="61"/>
      <c r="F168" s="61"/>
    </row>
    <row r="169" spans="1:6" ht="15" customHeight="1">
      <c r="A169" s="8"/>
      <c r="B169" s="42" t="s">
        <v>202</v>
      </c>
      <c r="C169" s="62">
        <v>901</v>
      </c>
      <c r="D169" s="62">
        <v>1013</v>
      </c>
      <c r="E169" s="62">
        <v>518</v>
      </c>
      <c r="F169" s="62">
        <v>615</v>
      </c>
    </row>
    <row r="170" spans="1:6" ht="15" customHeight="1">
      <c r="A170" s="18" t="s">
        <v>201</v>
      </c>
      <c r="B170" s="40" t="s">
        <v>200</v>
      </c>
      <c r="C170" s="68"/>
      <c r="D170" s="68"/>
      <c r="E170" s="68"/>
      <c r="F170" s="68"/>
    </row>
    <row r="171" spans="1:6" ht="15" customHeight="1">
      <c r="A171" s="14" t="s">
        <v>199</v>
      </c>
      <c r="B171" s="53" t="s">
        <v>198</v>
      </c>
      <c r="C171" s="60"/>
      <c r="D171" s="60">
        <v>250</v>
      </c>
      <c r="E171" s="60">
        <v>189</v>
      </c>
      <c r="F171" s="60"/>
    </row>
    <row r="172" spans="1:6" ht="15" customHeight="1">
      <c r="A172" s="8"/>
      <c r="B172" s="39" t="s">
        <v>392</v>
      </c>
      <c r="C172" s="61">
        <v>200</v>
      </c>
      <c r="D172" s="61">
        <v>200</v>
      </c>
      <c r="E172" s="61"/>
      <c r="F172" s="61"/>
    </row>
    <row r="173" spans="1:6" ht="15" customHeight="1">
      <c r="A173" s="8"/>
      <c r="B173" s="39" t="s">
        <v>197</v>
      </c>
      <c r="C173" s="61">
        <v>212</v>
      </c>
      <c r="D173" s="61">
        <v>212</v>
      </c>
      <c r="E173" s="61"/>
      <c r="F173" s="61"/>
    </row>
    <row r="174" spans="1:6" ht="15" customHeight="1">
      <c r="A174" s="8"/>
      <c r="B174" s="39" t="s">
        <v>196</v>
      </c>
      <c r="C174" s="61">
        <v>165</v>
      </c>
      <c r="D174" s="61">
        <v>165</v>
      </c>
      <c r="E174" s="61">
        <v>122</v>
      </c>
      <c r="F174" s="61">
        <v>195</v>
      </c>
    </row>
    <row r="175" spans="1:6" ht="15" customHeight="1">
      <c r="A175" s="8"/>
      <c r="B175" s="39" t="s">
        <v>393</v>
      </c>
      <c r="C175" s="61">
        <v>303</v>
      </c>
      <c r="D175" s="61">
        <v>303</v>
      </c>
      <c r="E175" s="61">
        <v>380</v>
      </c>
      <c r="F175" s="61">
        <v>498</v>
      </c>
    </row>
    <row r="176" spans="1:6" ht="15" customHeight="1">
      <c r="A176" s="8"/>
      <c r="B176" s="42" t="s">
        <v>394</v>
      </c>
      <c r="C176" s="62">
        <v>1200</v>
      </c>
      <c r="D176" s="62">
        <v>1200</v>
      </c>
      <c r="E176" s="62"/>
      <c r="F176" s="62"/>
    </row>
    <row r="177" spans="1:6" ht="15" customHeight="1">
      <c r="A177" s="6" t="s">
        <v>195</v>
      </c>
      <c r="B177" s="53" t="s">
        <v>194</v>
      </c>
      <c r="C177" s="60">
        <v>997</v>
      </c>
      <c r="D177" s="60">
        <v>997</v>
      </c>
      <c r="E177" s="60">
        <v>913</v>
      </c>
      <c r="F177" s="60"/>
    </row>
    <row r="178" spans="1:6" ht="15" customHeight="1">
      <c r="A178" s="8"/>
      <c r="B178" s="39" t="s">
        <v>193</v>
      </c>
      <c r="C178" s="61"/>
      <c r="D178" s="61"/>
      <c r="E178" s="61"/>
      <c r="F178" s="61"/>
    </row>
    <row r="179" spans="1:6" ht="15" customHeight="1">
      <c r="A179" s="15"/>
      <c r="B179" s="42" t="s">
        <v>192</v>
      </c>
      <c r="C179" s="62"/>
      <c r="D179" s="62"/>
      <c r="E179" s="62"/>
      <c r="F179" s="62"/>
    </row>
    <row r="180" spans="1:6" ht="15" customHeight="1">
      <c r="A180" s="6" t="s">
        <v>191</v>
      </c>
      <c r="B180" s="53" t="s">
        <v>190</v>
      </c>
      <c r="C180" s="60">
        <v>300</v>
      </c>
      <c r="D180" s="60">
        <v>262</v>
      </c>
      <c r="E180" s="60">
        <v>1090</v>
      </c>
      <c r="F180" s="60"/>
    </row>
    <row r="181" spans="1:6" ht="15" customHeight="1">
      <c r="A181" s="8"/>
      <c r="B181" s="39" t="s">
        <v>189</v>
      </c>
      <c r="C181" s="61">
        <v>200</v>
      </c>
      <c r="D181" s="61">
        <v>130</v>
      </c>
      <c r="E181" s="61">
        <v>90</v>
      </c>
      <c r="F181" s="61"/>
    </row>
    <row r="182" spans="1:6" ht="15" customHeight="1">
      <c r="A182" s="8"/>
      <c r="B182" s="39" t="s">
        <v>188</v>
      </c>
      <c r="C182" s="61">
        <v>300</v>
      </c>
      <c r="D182" s="61">
        <v>300</v>
      </c>
      <c r="E182" s="61">
        <v>250</v>
      </c>
      <c r="F182" s="61"/>
    </row>
    <row r="183" spans="1:6" ht="15" customHeight="1">
      <c r="A183" s="8"/>
      <c r="B183" s="39" t="s">
        <v>187</v>
      </c>
      <c r="C183" s="61">
        <v>25</v>
      </c>
      <c r="D183" s="61">
        <v>56</v>
      </c>
      <c r="E183" s="61"/>
      <c r="F183" s="61">
        <v>67</v>
      </c>
    </row>
    <row r="184" spans="1:6" ht="15" customHeight="1">
      <c r="A184" s="15"/>
      <c r="B184" s="42" t="s">
        <v>186</v>
      </c>
      <c r="C184" s="62">
        <v>100</v>
      </c>
      <c r="D184" s="62">
        <v>100</v>
      </c>
      <c r="E184" s="62"/>
      <c r="F184" s="62"/>
    </row>
    <row r="185" spans="1:6" ht="15" customHeight="1">
      <c r="A185" s="11" t="s">
        <v>372</v>
      </c>
      <c r="B185" s="12"/>
      <c r="C185" s="66"/>
      <c r="D185" s="66"/>
      <c r="E185" s="66"/>
      <c r="F185" s="66"/>
    </row>
    <row r="186" spans="1:6" ht="15" customHeight="1">
      <c r="A186" s="11" t="s">
        <v>373</v>
      </c>
      <c r="B186" s="12"/>
      <c r="C186" s="66"/>
      <c r="D186" s="66"/>
      <c r="E186" s="66"/>
      <c r="F186" s="66"/>
    </row>
    <row r="187" spans="1:6" ht="15" customHeight="1">
      <c r="A187" s="11" t="s">
        <v>374</v>
      </c>
      <c r="B187" s="11"/>
      <c r="C187" s="67"/>
      <c r="D187" s="67"/>
      <c r="E187" s="67"/>
      <c r="F187" s="67"/>
    </row>
    <row r="188" spans="1:6" ht="15" customHeight="1">
      <c r="A188" s="11" t="s">
        <v>465</v>
      </c>
      <c r="B188" s="12"/>
      <c r="C188" s="66"/>
      <c r="D188" s="66"/>
      <c r="E188" s="66"/>
      <c r="F188" s="66"/>
    </row>
    <row r="189" spans="1:6" ht="15" customHeight="1">
      <c r="A189" s="33"/>
      <c r="B189" s="11"/>
      <c r="C189" s="67"/>
      <c r="D189" s="67"/>
      <c r="E189" s="67"/>
      <c r="F189" s="67"/>
    </row>
    <row r="190" spans="1:6" ht="15" customHeight="1">
      <c r="A190" s="18" t="s">
        <v>185</v>
      </c>
      <c r="B190" s="40" t="s">
        <v>184</v>
      </c>
      <c r="C190" s="68"/>
      <c r="D190" s="68"/>
      <c r="E190" s="68">
        <v>1</v>
      </c>
      <c r="F190" s="68"/>
    </row>
    <row r="191" spans="1:6" ht="15" customHeight="1">
      <c r="A191" s="34" t="s">
        <v>183</v>
      </c>
      <c r="B191" s="53" t="s">
        <v>395</v>
      </c>
      <c r="C191" s="60">
        <v>264</v>
      </c>
      <c r="D191" s="60">
        <v>329</v>
      </c>
      <c r="E191" s="60">
        <v>235</v>
      </c>
      <c r="F191" s="60"/>
    </row>
    <row r="192" spans="1:6" ht="15" customHeight="1">
      <c r="A192" s="41"/>
      <c r="B192" s="42" t="s">
        <v>396</v>
      </c>
      <c r="C192" s="62"/>
      <c r="D192" s="62"/>
      <c r="E192" s="62"/>
      <c r="F192" s="62"/>
    </row>
    <row r="193" spans="1:6" ht="15" customHeight="1">
      <c r="A193" s="13"/>
      <c r="B193" s="46"/>
      <c r="C193" s="64"/>
      <c r="D193" s="64"/>
      <c r="E193" s="64"/>
      <c r="F193" s="64"/>
    </row>
    <row r="194" spans="1:6" ht="15" customHeight="1">
      <c r="A194" s="10" t="s">
        <v>182</v>
      </c>
      <c r="B194" s="17" t="s">
        <v>19</v>
      </c>
      <c r="C194" s="65">
        <f>SUM(C196:C230)</f>
        <v>9336</v>
      </c>
      <c r="D194" s="65">
        <f>SUM(D196:D230)</f>
        <v>10407</v>
      </c>
      <c r="E194" s="65">
        <f>SUM(E196:E230)</f>
        <v>6589</v>
      </c>
      <c r="F194" s="65">
        <f>SUM(F196:F230)</f>
        <v>4555</v>
      </c>
    </row>
    <row r="195" spans="1:6" ht="15" customHeight="1">
      <c r="A195" s="13"/>
      <c r="B195" s="46"/>
      <c r="C195" s="64"/>
      <c r="D195" s="64"/>
      <c r="E195" s="64"/>
      <c r="F195" s="64"/>
    </row>
    <row r="196" spans="1:6" ht="15" customHeight="1">
      <c r="A196" s="6" t="s">
        <v>43</v>
      </c>
      <c r="B196" s="53" t="s">
        <v>397</v>
      </c>
      <c r="C196" s="60">
        <v>4395</v>
      </c>
      <c r="D196" s="60">
        <v>4395</v>
      </c>
      <c r="E196" s="60">
        <v>2434</v>
      </c>
      <c r="F196" s="60">
        <v>2071</v>
      </c>
    </row>
    <row r="197" spans="1:6" ht="15" customHeight="1">
      <c r="A197" s="8"/>
      <c r="B197" s="39" t="s">
        <v>398</v>
      </c>
      <c r="C197" s="61">
        <v>723</v>
      </c>
      <c r="D197" s="61">
        <v>723</v>
      </c>
      <c r="E197" s="61">
        <v>636</v>
      </c>
      <c r="F197" s="61">
        <v>636</v>
      </c>
    </row>
    <row r="198" spans="1:6" ht="15" customHeight="1">
      <c r="A198" s="8"/>
      <c r="B198" s="39" t="s">
        <v>181</v>
      </c>
      <c r="C198" s="61">
        <v>102</v>
      </c>
      <c r="D198" s="61">
        <f>120+12+11+8+77+8+13+11+72+13+13+38+13+58</f>
        <v>467</v>
      </c>
      <c r="E198" s="61"/>
      <c r="F198" s="61">
        <v>150</v>
      </c>
    </row>
    <row r="199" spans="1:6" ht="15" customHeight="1">
      <c r="A199" s="15"/>
      <c r="B199" s="42" t="s">
        <v>399</v>
      </c>
      <c r="C199" s="62">
        <v>72</v>
      </c>
      <c r="D199" s="62">
        <v>72</v>
      </c>
      <c r="E199" s="62">
        <v>340</v>
      </c>
      <c r="F199" s="62"/>
    </row>
    <row r="200" spans="1:6" ht="15" customHeight="1">
      <c r="A200" s="14" t="s">
        <v>180</v>
      </c>
      <c r="B200" s="53" t="s">
        <v>179</v>
      </c>
      <c r="C200" s="60">
        <v>703</v>
      </c>
      <c r="D200" s="60">
        <v>703</v>
      </c>
      <c r="E200" s="60">
        <v>513</v>
      </c>
      <c r="F200" s="60"/>
    </row>
    <row r="201" spans="1:6" ht="15" customHeight="1">
      <c r="A201" s="8"/>
      <c r="B201" s="42" t="s">
        <v>460</v>
      </c>
      <c r="C201" s="62">
        <v>72</v>
      </c>
      <c r="D201" s="62">
        <v>80</v>
      </c>
      <c r="E201" s="62"/>
      <c r="F201" s="62"/>
    </row>
    <row r="202" spans="1:6" ht="15" customHeight="1">
      <c r="A202" s="6" t="s">
        <v>178</v>
      </c>
      <c r="B202" s="53" t="s">
        <v>177</v>
      </c>
      <c r="C202" s="60">
        <v>147</v>
      </c>
      <c r="D202" s="60">
        <v>208</v>
      </c>
      <c r="E202" s="60">
        <v>225</v>
      </c>
      <c r="F202" s="60"/>
    </row>
    <row r="203" spans="1:6" ht="15" customHeight="1">
      <c r="A203" s="15"/>
      <c r="B203" s="42" t="s">
        <v>176</v>
      </c>
      <c r="C203" s="62">
        <v>111</v>
      </c>
      <c r="D203" s="62">
        <v>111</v>
      </c>
      <c r="E203" s="62">
        <v>99</v>
      </c>
      <c r="F203" s="62">
        <v>8</v>
      </c>
    </row>
    <row r="204" spans="1:6" ht="15" customHeight="1">
      <c r="A204" s="14" t="s">
        <v>175</v>
      </c>
      <c r="B204" s="53" t="s">
        <v>174</v>
      </c>
      <c r="C204" s="60">
        <v>158</v>
      </c>
      <c r="D204" s="60">
        <v>158</v>
      </c>
      <c r="E204" s="60"/>
      <c r="F204" s="60"/>
    </row>
    <row r="205" spans="1:6" ht="15" customHeight="1">
      <c r="A205" s="8"/>
      <c r="B205" s="42" t="s">
        <v>173</v>
      </c>
      <c r="C205" s="62">
        <v>226</v>
      </c>
      <c r="D205" s="62">
        <v>226</v>
      </c>
      <c r="E205" s="62">
        <v>291</v>
      </c>
      <c r="F205" s="62">
        <v>291</v>
      </c>
    </row>
    <row r="206" spans="1:6" ht="15" customHeight="1">
      <c r="A206" s="6" t="s">
        <v>172</v>
      </c>
      <c r="B206" s="53" t="s">
        <v>171</v>
      </c>
      <c r="C206" s="60"/>
      <c r="D206" s="60">
        <v>15</v>
      </c>
      <c r="E206" s="60"/>
      <c r="F206" s="60"/>
    </row>
    <row r="207" spans="1:6" ht="15" customHeight="1">
      <c r="A207" s="8"/>
      <c r="B207" s="39" t="s">
        <v>170</v>
      </c>
      <c r="C207" s="61"/>
      <c r="D207" s="61">
        <v>4</v>
      </c>
      <c r="E207" s="61"/>
      <c r="F207" s="61"/>
    </row>
    <row r="208" spans="1:6" ht="15" customHeight="1">
      <c r="A208" s="8"/>
      <c r="B208" s="39" t="s">
        <v>169</v>
      </c>
      <c r="C208" s="61"/>
      <c r="D208" s="61"/>
      <c r="E208" s="61"/>
      <c r="F208" s="61"/>
    </row>
    <row r="209" spans="1:6" ht="15" customHeight="1">
      <c r="A209" s="8"/>
      <c r="B209" s="39" t="s">
        <v>168</v>
      </c>
      <c r="C209" s="61"/>
      <c r="D209" s="61"/>
      <c r="E209" s="61"/>
      <c r="F209" s="61"/>
    </row>
    <row r="210" spans="1:6" ht="15" customHeight="1">
      <c r="A210" s="15"/>
      <c r="B210" s="42" t="s">
        <v>167</v>
      </c>
      <c r="C210" s="62">
        <v>31</v>
      </c>
      <c r="D210" s="62">
        <v>31</v>
      </c>
      <c r="E210" s="62">
        <v>78</v>
      </c>
      <c r="F210" s="62"/>
    </row>
    <row r="211" spans="1:6" ht="15" customHeight="1">
      <c r="A211" s="14" t="s">
        <v>166</v>
      </c>
      <c r="B211" s="53" t="s">
        <v>165</v>
      </c>
      <c r="C211" s="60">
        <v>142</v>
      </c>
      <c r="D211" s="60">
        <v>142</v>
      </c>
      <c r="E211" s="60">
        <v>76</v>
      </c>
      <c r="F211" s="60"/>
    </row>
    <row r="212" spans="1:6" ht="15" customHeight="1">
      <c r="A212" s="8"/>
      <c r="B212" s="39" t="s">
        <v>164</v>
      </c>
      <c r="C212" s="61">
        <v>187</v>
      </c>
      <c r="D212" s="61">
        <v>187</v>
      </c>
      <c r="E212" s="61">
        <v>185</v>
      </c>
      <c r="F212" s="61">
        <v>46</v>
      </c>
    </row>
    <row r="213" spans="1:6" s="2" customFormat="1" ht="15" customHeight="1">
      <c r="A213" s="8"/>
      <c r="B213" s="42" t="s">
        <v>163</v>
      </c>
      <c r="C213" s="62">
        <v>55</v>
      </c>
      <c r="D213" s="62">
        <v>170</v>
      </c>
      <c r="E213" s="62">
        <v>143</v>
      </c>
      <c r="F213" s="62"/>
    </row>
    <row r="214" spans="1:6" s="2" customFormat="1" ht="15" customHeight="1">
      <c r="A214" s="6" t="s">
        <v>162</v>
      </c>
      <c r="B214" s="53" t="s">
        <v>161</v>
      </c>
      <c r="C214" s="60">
        <v>199</v>
      </c>
      <c r="D214" s="60">
        <v>450</v>
      </c>
      <c r="E214" s="60">
        <v>173</v>
      </c>
      <c r="F214" s="60">
        <v>180</v>
      </c>
    </row>
    <row r="215" spans="1:6" ht="15" customHeight="1">
      <c r="A215" s="15"/>
      <c r="B215" s="42" t="s">
        <v>160</v>
      </c>
      <c r="C215" s="62">
        <v>184</v>
      </c>
      <c r="D215" s="62">
        <v>184</v>
      </c>
      <c r="E215" s="62">
        <v>114</v>
      </c>
      <c r="F215" s="62">
        <v>80</v>
      </c>
    </row>
    <row r="216" spans="1:6" ht="15" customHeight="1">
      <c r="A216" s="14" t="s">
        <v>159</v>
      </c>
      <c r="B216" s="53" t="s">
        <v>158</v>
      </c>
      <c r="C216" s="60">
        <v>57</v>
      </c>
      <c r="D216" s="60">
        <v>90</v>
      </c>
      <c r="E216" s="60"/>
      <c r="F216" s="60">
        <v>161</v>
      </c>
    </row>
    <row r="217" spans="1:6" ht="15" customHeight="1">
      <c r="A217" s="8"/>
      <c r="B217" s="42" t="s">
        <v>157</v>
      </c>
      <c r="C217" s="62"/>
      <c r="D217" s="62">
        <v>74</v>
      </c>
      <c r="E217" s="62">
        <v>85</v>
      </c>
      <c r="F217" s="62"/>
    </row>
    <row r="218" spans="1:6" ht="15" customHeight="1">
      <c r="A218" s="6" t="s">
        <v>156</v>
      </c>
      <c r="B218" s="53" t="s">
        <v>155</v>
      </c>
      <c r="C218" s="60">
        <v>132</v>
      </c>
      <c r="D218" s="60">
        <v>132</v>
      </c>
      <c r="E218" s="60"/>
      <c r="F218" s="60">
        <v>253</v>
      </c>
    </row>
    <row r="219" spans="1:6" ht="15" customHeight="1">
      <c r="A219" s="8"/>
      <c r="B219" s="39" t="s">
        <v>154</v>
      </c>
      <c r="C219" s="61"/>
      <c r="D219" s="61"/>
      <c r="E219" s="61"/>
      <c r="F219" s="61"/>
    </row>
    <row r="220" spans="1:6" ht="15" customHeight="1">
      <c r="A220" s="15"/>
      <c r="B220" s="42" t="s">
        <v>153</v>
      </c>
      <c r="C220" s="62">
        <v>74</v>
      </c>
      <c r="D220" s="62">
        <v>74</v>
      </c>
      <c r="E220" s="62"/>
      <c r="F220" s="62"/>
    </row>
    <row r="221" spans="1:6" ht="15" customHeight="1">
      <c r="A221" s="14" t="s">
        <v>152</v>
      </c>
      <c r="B221" s="39" t="s">
        <v>151</v>
      </c>
      <c r="C221" s="61">
        <v>95</v>
      </c>
      <c r="D221" s="61">
        <v>140</v>
      </c>
      <c r="E221" s="61"/>
      <c r="F221" s="61">
        <v>297</v>
      </c>
    </row>
    <row r="222" spans="1:6" ht="15" customHeight="1">
      <c r="A222" s="18" t="s">
        <v>150</v>
      </c>
      <c r="B222" s="40" t="s">
        <v>149</v>
      </c>
      <c r="C222" s="68">
        <v>331</v>
      </c>
      <c r="D222" s="68">
        <v>331</v>
      </c>
      <c r="E222" s="68">
        <v>90</v>
      </c>
      <c r="F222" s="68">
        <v>19</v>
      </c>
    </row>
    <row r="223" spans="1:6" ht="15" customHeight="1">
      <c r="A223" s="14" t="s">
        <v>148</v>
      </c>
      <c r="B223" s="53" t="s">
        <v>147</v>
      </c>
      <c r="C223" s="60">
        <v>176</v>
      </c>
      <c r="D223" s="60">
        <v>176</v>
      </c>
      <c r="E223" s="60">
        <v>261</v>
      </c>
      <c r="F223" s="60">
        <v>28</v>
      </c>
    </row>
    <row r="224" spans="1:6" ht="15" customHeight="1">
      <c r="A224" s="8"/>
      <c r="B224" s="42" t="s">
        <v>146</v>
      </c>
      <c r="C224" s="62">
        <v>146</v>
      </c>
      <c r="D224" s="62">
        <v>146</v>
      </c>
      <c r="E224" s="62">
        <v>102</v>
      </c>
      <c r="F224" s="62">
        <v>186</v>
      </c>
    </row>
    <row r="225" spans="1:6" ht="15" customHeight="1">
      <c r="A225" s="18" t="s">
        <v>145</v>
      </c>
      <c r="B225" s="40" t="s">
        <v>198</v>
      </c>
      <c r="C225" s="68">
        <v>40</v>
      </c>
      <c r="D225" s="68">
        <v>140</v>
      </c>
      <c r="E225" s="68"/>
      <c r="F225" s="68">
        <v>85</v>
      </c>
    </row>
    <row r="226" spans="1:6" ht="15" customHeight="1">
      <c r="A226" s="14" t="s">
        <v>144</v>
      </c>
      <c r="B226" s="39" t="s">
        <v>400</v>
      </c>
      <c r="C226" s="61">
        <v>536</v>
      </c>
      <c r="D226" s="61">
        <v>536</v>
      </c>
      <c r="E226" s="61">
        <v>401</v>
      </c>
      <c r="F226" s="61"/>
    </row>
    <row r="227" spans="1:6" ht="15" customHeight="1">
      <c r="A227" s="6" t="s">
        <v>143</v>
      </c>
      <c r="B227" s="53" t="s">
        <v>142</v>
      </c>
      <c r="C227" s="60"/>
      <c r="D227" s="60"/>
      <c r="E227" s="60"/>
      <c r="F227" s="60"/>
    </row>
    <row r="228" spans="1:6" ht="15" customHeight="1">
      <c r="A228" s="8"/>
      <c r="B228" s="39" t="s">
        <v>141</v>
      </c>
      <c r="C228" s="61"/>
      <c r="D228" s="61"/>
      <c r="E228" s="61"/>
      <c r="F228" s="61"/>
    </row>
    <row r="229" spans="1:6" ht="15" customHeight="1">
      <c r="A229" s="15"/>
      <c r="B229" s="42" t="s">
        <v>140</v>
      </c>
      <c r="C229" s="62">
        <v>158</v>
      </c>
      <c r="D229" s="62">
        <v>158</v>
      </c>
      <c r="E229" s="62">
        <v>302</v>
      </c>
      <c r="F229" s="62">
        <v>64</v>
      </c>
    </row>
    <row r="230" spans="1:6" ht="15" customHeight="1">
      <c r="A230" s="18" t="s">
        <v>139</v>
      </c>
      <c r="B230" s="40" t="s">
        <v>138</v>
      </c>
      <c r="C230" s="68">
        <v>84</v>
      </c>
      <c r="D230" s="68">
        <v>84</v>
      </c>
      <c r="E230" s="68">
        <v>41</v>
      </c>
      <c r="F230" s="68"/>
    </row>
    <row r="231" spans="1:6" ht="15" customHeight="1">
      <c r="A231" s="13"/>
      <c r="B231" s="46"/>
      <c r="C231" s="64"/>
      <c r="D231" s="64"/>
      <c r="E231" s="64"/>
      <c r="F231" s="64"/>
    </row>
    <row r="232" spans="1:6" ht="15" customHeight="1">
      <c r="A232" s="10" t="s">
        <v>137</v>
      </c>
      <c r="B232" s="17" t="s">
        <v>19</v>
      </c>
      <c r="C232" s="65">
        <f>SUM(C234:C278)</f>
        <v>29117</v>
      </c>
      <c r="D232" s="65">
        <f>SUM(D234:D278)</f>
        <v>20008</v>
      </c>
      <c r="E232" s="65">
        <f>SUM(E234:E278)</f>
        <v>20188</v>
      </c>
      <c r="F232" s="65">
        <f>SUM(F234:F278)</f>
        <v>27444</v>
      </c>
    </row>
    <row r="233" spans="1:6" ht="15" customHeight="1">
      <c r="A233" s="13"/>
      <c r="B233" s="46"/>
      <c r="C233" s="64"/>
      <c r="D233" s="64"/>
      <c r="E233" s="64"/>
      <c r="F233" s="64"/>
    </row>
    <row r="234" spans="1:6" ht="15" customHeight="1">
      <c r="A234" s="51" t="s">
        <v>136</v>
      </c>
      <c r="B234" s="53" t="s">
        <v>401</v>
      </c>
      <c r="C234" s="60">
        <v>11568</v>
      </c>
      <c r="D234" s="60">
        <v>3568</v>
      </c>
      <c r="E234" s="60">
        <v>3180</v>
      </c>
      <c r="F234" s="60">
        <v>2615</v>
      </c>
    </row>
    <row r="235" spans="1:6" ht="15" customHeight="1">
      <c r="A235" s="52"/>
      <c r="B235" s="39" t="s">
        <v>402</v>
      </c>
      <c r="C235" s="61"/>
      <c r="D235" s="61"/>
      <c r="E235" s="61"/>
      <c r="F235" s="61">
        <v>3394</v>
      </c>
    </row>
    <row r="236" spans="1:6" ht="15" customHeight="1">
      <c r="A236" s="52"/>
      <c r="B236" s="39" t="s">
        <v>403</v>
      </c>
      <c r="C236" s="61">
        <v>507</v>
      </c>
      <c r="D236" s="61">
        <v>629</v>
      </c>
      <c r="E236" s="61">
        <f>351+422</f>
        <v>773</v>
      </c>
      <c r="F236" s="61">
        <v>331</v>
      </c>
    </row>
    <row r="237" spans="1:6" ht="15" customHeight="1">
      <c r="A237" s="43"/>
      <c r="B237" s="42" t="s">
        <v>404</v>
      </c>
      <c r="C237" s="62">
        <v>45</v>
      </c>
      <c r="D237" s="62">
        <v>45</v>
      </c>
      <c r="E237" s="62"/>
      <c r="F237" s="62"/>
    </row>
    <row r="238" spans="1:6" ht="15" customHeight="1">
      <c r="A238" s="5" t="s">
        <v>135</v>
      </c>
      <c r="B238" s="53" t="s">
        <v>405</v>
      </c>
      <c r="C238" s="60"/>
      <c r="D238" s="60"/>
      <c r="E238" s="60">
        <v>277</v>
      </c>
      <c r="F238" s="60">
        <v>1277</v>
      </c>
    </row>
    <row r="239" spans="1:6" ht="15" customHeight="1">
      <c r="A239" s="8"/>
      <c r="B239" s="39" t="s">
        <v>406</v>
      </c>
      <c r="C239" s="61">
        <v>329</v>
      </c>
      <c r="D239" s="61">
        <v>329</v>
      </c>
      <c r="E239" s="61">
        <v>175</v>
      </c>
      <c r="F239" s="61">
        <v>1175</v>
      </c>
    </row>
    <row r="240" spans="1:6" ht="15" customHeight="1">
      <c r="A240" s="8"/>
      <c r="B240" s="39" t="s">
        <v>407</v>
      </c>
      <c r="C240" s="61"/>
      <c r="D240" s="61">
        <v>104</v>
      </c>
      <c r="E240" s="61">
        <f>220+368+486</f>
        <v>1074</v>
      </c>
      <c r="F240" s="61">
        <v>1446</v>
      </c>
    </row>
    <row r="241" spans="1:6" ht="15" customHeight="1">
      <c r="A241" s="41"/>
      <c r="B241" s="42" t="s">
        <v>408</v>
      </c>
      <c r="C241" s="62"/>
      <c r="D241" s="62"/>
      <c r="E241" s="62"/>
      <c r="F241" s="62">
        <v>42</v>
      </c>
    </row>
    <row r="242" spans="1:6" ht="15" customHeight="1">
      <c r="A242" s="5" t="s">
        <v>134</v>
      </c>
      <c r="B242" s="53" t="s">
        <v>409</v>
      </c>
      <c r="C242" s="60">
        <v>920</v>
      </c>
      <c r="D242" s="60">
        <v>920</v>
      </c>
      <c r="E242" s="60">
        <v>1740</v>
      </c>
      <c r="F242" s="60">
        <v>1740</v>
      </c>
    </row>
    <row r="243" spans="1:6" ht="15" customHeight="1">
      <c r="A243" s="8"/>
      <c r="B243" s="39" t="s">
        <v>410</v>
      </c>
      <c r="C243" s="61"/>
      <c r="D243" s="61"/>
      <c r="E243" s="61">
        <f>256</f>
        <v>256</v>
      </c>
      <c r="F243" s="61">
        <v>256</v>
      </c>
    </row>
    <row r="244" spans="1:6" ht="15" customHeight="1">
      <c r="A244" s="15"/>
      <c r="B244" s="42" t="s">
        <v>411</v>
      </c>
      <c r="C244" s="62">
        <v>206</v>
      </c>
      <c r="D244" s="62">
        <v>206</v>
      </c>
      <c r="E244" s="62"/>
      <c r="F244" s="62">
        <v>175</v>
      </c>
    </row>
    <row r="245" spans="1:6" ht="15" customHeight="1">
      <c r="A245" s="11" t="s">
        <v>372</v>
      </c>
      <c r="B245" s="12"/>
      <c r="C245" s="66"/>
      <c r="D245" s="66"/>
      <c r="E245" s="66"/>
      <c r="F245" s="66"/>
    </row>
    <row r="246" spans="1:6" ht="15" customHeight="1">
      <c r="A246" s="11" t="s">
        <v>373</v>
      </c>
      <c r="B246" s="12"/>
      <c r="C246" s="66"/>
      <c r="D246" s="66"/>
      <c r="E246" s="66"/>
      <c r="F246" s="66"/>
    </row>
    <row r="247" spans="1:6" ht="15" customHeight="1">
      <c r="A247" s="11" t="s">
        <v>374</v>
      </c>
      <c r="B247" s="11"/>
      <c r="C247" s="67"/>
      <c r="D247" s="67"/>
      <c r="E247" s="67"/>
      <c r="F247" s="67"/>
    </row>
    <row r="248" spans="1:6" ht="15" customHeight="1">
      <c r="A248" s="11" t="s">
        <v>465</v>
      </c>
      <c r="B248" s="12"/>
      <c r="C248" s="66"/>
      <c r="D248" s="66"/>
      <c r="E248" s="66"/>
      <c r="F248" s="66"/>
    </row>
    <row r="249" spans="1:6" ht="15" customHeight="1">
      <c r="A249" s="33"/>
      <c r="B249" s="11"/>
      <c r="C249" s="67"/>
      <c r="D249" s="67"/>
      <c r="E249" s="67"/>
      <c r="F249" s="67"/>
    </row>
    <row r="250" spans="1:6" ht="15" customHeight="1">
      <c r="A250" s="5" t="s">
        <v>133</v>
      </c>
      <c r="B250" s="53" t="s">
        <v>412</v>
      </c>
      <c r="C250" s="60"/>
      <c r="D250" s="60">
        <v>563</v>
      </c>
      <c r="E250" s="60">
        <f>685+663+224</f>
        <v>1572</v>
      </c>
      <c r="F250" s="60">
        <v>1572</v>
      </c>
    </row>
    <row r="251" spans="1:6" ht="15" customHeight="1">
      <c r="A251" s="8"/>
      <c r="B251" s="39" t="s">
        <v>413</v>
      </c>
      <c r="C251" s="61">
        <v>470</v>
      </c>
      <c r="D251" s="61">
        <v>544</v>
      </c>
      <c r="E251" s="61">
        <v>64</v>
      </c>
      <c r="F251" s="61">
        <v>269</v>
      </c>
    </row>
    <row r="252" spans="1:6" ht="15" customHeight="1">
      <c r="A252" s="8"/>
      <c r="B252" s="39" t="s">
        <v>414</v>
      </c>
      <c r="C252" s="61"/>
      <c r="D252" s="61"/>
      <c r="E252" s="61">
        <f>230+238</f>
        <v>468</v>
      </c>
      <c r="F252" s="61">
        <v>468</v>
      </c>
    </row>
    <row r="253" spans="1:6" ht="15" customHeight="1">
      <c r="A253" s="36"/>
      <c r="B253" s="42" t="s">
        <v>415</v>
      </c>
      <c r="C253" s="62">
        <v>29</v>
      </c>
      <c r="D253" s="62">
        <v>157</v>
      </c>
      <c r="E253" s="62"/>
      <c r="F253" s="62"/>
    </row>
    <row r="254" spans="1:6" ht="15" customHeight="1">
      <c r="A254" s="8" t="s">
        <v>132</v>
      </c>
      <c r="B254" s="53" t="s">
        <v>416</v>
      </c>
      <c r="C254" s="60"/>
      <c r="D254" s="60"/>
      <c r="E254" s="60">
        <f>929+61+84</f>
        <v>1074</v>
      </c>
      <c r="F254" s="60">
        <v>1074</v>
      </c>
    </row>
    <row r="255" spans="1:6" ht="15" customHeight="1">
      <c r="A255" s="14"/>
      <c r="B255" s="42" t="s">
        <v>417</v>
      </c>
      <c r="C255" s="62"/>
      <c r="D255" s="62"/>
      <c r="E255" s="62"/>
      <c r="F255" s="62"/>
    </row>
    <row r="256" spans="1:6" ht="15" customHeight="1">
      <c r="A256" s="5" t="s">
        <v>131</v>
      </c>
      <c r="B256" s="53" t="s">
        <v>418</v>
      </c>
      <c r="C256" s="60">
        <v>1968</v>
      </c>
      <c r="D256" s="60">
        <v>2241</v>
      </c>
      <c r="E256" s="60">
        <v>2402</v>
      </c>
      <c r="F256" s="60">
        <v>1692</v>
      </c>
    </row>
    <row r="257" spans="1:6" ht="15" customHeight="1">
      <c r="A257" s="36"/>
      <c r="B257" s="42" t="s">
        <v>419</v>
      </c>
      <c r="C257" s="62">
        <v>189</v>
      </c>
      <c r="D257" s="62">
        <v>189</v>
      </c>
      <c r="E257" s="62">
        <f>813+813+66</f>
        <v>1692</v>
      </c>
      <c r="F257" s="62">
        <v>1673</v>
      </c>
    </row>
    <row r="258" spans="1:6" ht="15" customHeight="1">
      <c r="A258" s="8" t="s">
        <v>130</v>
      </c>
      <c r="B258" s="53" t="s">
        <v>420</v>
      </c>
      <c r="C258" s="60">
        <v>561</v>
      </c>
      <c r="D258" s="60">
        <v>561</v>
      </c>
      <c r="E258" s="60"/>
      <c r="F258" s="60"/>
    </row>
    <row r="259" spans="1:6" ht="15" customHeight="1">
      <c r="A259" s="14"/>
      <c r="B259" s="42" t="s">
        <v>421</v>
      </c>
      <c r="C259" s="62"/>
      <c r="D259" s="62"/>
      <c r="E259" s="62"/>
      <c r="F259" s="62"/>
    </row>
    <row r="260" spans="1:6" ht="15" customHeight="1">
      <c r="A260" s="50" t="s">
        <v>129</v>
      </c>
      <c r="B260" s="53" t="s">
        <v>422</v>
      </c>
      <c r="C260" s="60">
        <v>2440</v>
      </c>
      <c r="D260" s="60">
        <v>2659</v>
      </c>
      <c r="E260" s="60">
        <v>2827</v>
      </c>
      <c r="F260" s="60"/>
    </row>
    <row r="261" spans="1:6" ht="15" customHeight="1">
      <c r="A261" s="41"/>
      <c r="B261" s="42" t="s">
        <v>423</v>
      </c>
      <c r="C261" s="62">
        <v>331</v>
      </c>
      <c r="D261" s="62">
        <v>1131</v>
      </c>
      <c r="E261" s="62"/>
      <c r="F261" s="62">
        <v>1092</v>
      </c>
    </row>
    <row r="262" spans="1:6" s="2" customFormat="1" ht="15" customHeight="1">
      <c r="A262" s="8" t="s">
        <v>128</v>
      </c>
      <c r="B262" s="53" t="s">
        <v>424</v>
      </c>
      <c r="C262" s="60"/>
      <c r="D262" s="60"/>
      <c r="E262" s="60">
        <v>672</v>
      </c>
      <c r="F262" s="60">
        <v>672</v>
      </c>
    </row>
    <row r="263" spans="1:6" s="2" customFormat="1" ht="15" customHeight="1">
      <c r="A263" s="14"/>
      <c r="B263" s="42" t="s">
        <v>425</v>
      </c>
      <c r="C263" s="62"/>
      <c r="D263" s="62"/>
      <c r="E263" s="62"/>
      <c r="F263" s="62"/>
    </row>
    <row r="264" spans="1:6" ht="15" customHeight="1">
      <c r="A264" s="5" t="s">
        <v>127</v>
      </c>
      <c r="B264" s="53" t="s">
        <v>426</v>
      </c>
      <c r="C264" s="60">
        <v>194</v>
      </c>
      <c r="D264" s="60">
        <v>201</v>
      </c>
      <c r="E264" s="60"/>
      <c r="F264" s="60"/>
    </row>
    <row r="265" spans="1:6" ht="15" customHeight="1">
      <c r="A265" s="8"/>
      <c r="B265" s="39" t="s">
        <v>427</v>
      </c>
      <c r="C265" s="61">
        <v>57</v>
      </c>
      <c r="D265" s="61">
        <v>63</v>
      </c>
      <c r="E265" s="61"/>
      <c r="F265" s="61"/>
    </row>
    <row r="266" spans="1:6" ht="15" customHeight="1">
      <c r="A266" s="36"/>
      <c r="B266" s="42" t="s">
        <v>428</v>
      </c>
      <c r="C266" s="62">
        <v>122</v>
      </c>
      <c r="D266" s="62">
        <v>122</v>
      </c>
      <c r="E266" s="62"/>
      <c r="F266" s="62"/>
    </row>
    <row r="267" spans="1:6" ht="15" customHeight="1">
      <c r="A267" s="37" t="s">
        <v>126</v>
      </c>
      <c r="B267" s="53" t="s">
        <v>429</v>
      </c>
      <c r="C267" s="60">
        <v>4000</v>
      </c>
      <c r="D267" s="60">
        <v>142</v>
      </c>
      <c r="E267" s="60">
        <f>91+244</f>
        <v>335</v>
      </c>
      <c r="F267" s="60">
        <v>1784</v>
      </c>
    </row>
    <row r="268" spans="1:6" ht="15" customHeight="1">
      <c r="A268" s="38"/>
      <c r="B268" s="39" t="s">
        <v>430</v>
      </c>
      <c r="C268" s="61"/>
      <c r="D268" s="61">
        <v>8</v>
      </c>
      <c r="E268" s="61"/>
      <c r="F268" s="61">
        <v>1330</v>
      </c>
    </row>
    <row r="269" spans="1:6" ht="15" customHeight="1">
      <c r="A269" s="37"/>
      <c r="B269" s="42" t="s">
        <v>431</v>
      </c>
      <c r="C269" s="62"/>
      <c r="D269" s="62"/>
      <c r="E269" s="62"/>
      <c r="F269" s="62">
        <v>353</v>
      </c>
    </row>
    <row r="270" spans="1:6" ht="15" customHeight="1">
      <c r="A270" s="5" t="s">
        <v>125</v>
      </c>
      <c r="B270" s="53" t="s">
        <v>432</v>
      </c>
      <c r="C270" s="60">
        <v>2261</v>
      </c>
      <c r="D270" s="60">
        <v>2261</v>
      </c>
      <c r="E270" s="60"/>
      <c r="F270" s="60">
        <v>1404</v>
      </c>
    </row>
    <row r="271" spans="1:6" ht="15" customHeight="1">
      <c r="A271" s="8"/>
      <c r="B271" s="39" t="s">
        <v>433</v>
      </c>
      <c r="C271" s="61">
        <v>432</v>
      </c>
      <c r="D271" s="61">
        <v>837</v>
      </c>
      <c r="E271" s="61">
        <v>903</v>
      </c>
      <c r="F271" s="61">
        <v>943</v>
      </c>
    </row>
    <row r="272" spans="1:6" ht="15" customHeight="1">
      <c r="A272" s="36"/>
      <c r="B272" s="42" t="s">
        <v>434</v>
      </c>
      <c r="C272" s="62">
        <v>40</v>
      </c>
      <c r="D272" s="62">
        <v>40</v>
      </c>
      <c r="E272" s="62"/>
      <c r="F272" s="62">
        <v>18</v>
      </c>
    </row>
    <row r="273" spans="1:6" ht="15" customHeight="1">
      <c r="A273" s="8" t="s">
        <v>124</v>
      </c>
      <c r="B273" s="53" t="s">
        <v>435</v>
      </c>
      <c r="C273" s="60"/>
      <c r="D273" s="60"/>
      <c r="E273" s="60"/>
      <c r="F273" s="60"/>
    </row>
    <row r="274" spans="1:6" ht="15" customHeight="1">
      <c r="A274" s="14"/>
      <c r="B274" s="42" t="s">
        <v>436</v>
      </c>
      <c r="C274" s="62"/>
      <c r="D274" s="62"/>
      <c r="E274" s="62"/>
      <c r="F274" s="62"/>
    </row>
    <row r="275" spans="1:6" ht="15" customHeight="1">
      <c r="A275" s="5" t="s">
        <v>123</v>
      </c>
      <c r="B275" s="53" t="s">
        <v>437</v>
      </c>
      <c r="C275" s="60"/>
      <c r="D275" s="60"/>
      <c r="E275" s="60"/>
      <c r="F275" s="60"/>
    </row>
    <row r="276" spans="1:6" ht="15" customHeight="1">
      <c r="A276" s="36"/>
      <c r="B276" s="42" t="s">
        <v>438</v>
      </c>
      <c r="C276" s="62"/>
      <c r="D276" s="62"/>
      <c r="E276" s="62"/>
      <c r="F276" s="62"/>
    </row>
    <row r="277" spans="1:6" ht="15" customHeight="1">
      <c r="A277" s="14" t="s">
        <v>122</v>
      </c>
      <c r="B277" s="39" t="s">
        <v>439</v>
      </c>
      <c r="C277" s="61">
        <v>2448</v>
      </c>
      <c r="D277" s="61">
        <v>2488</v>
      </c>
      <c r="E277" s="61">
        <v>704</v>
      </c>
      <c r="F277" s="61">
        <v>649</v>
      </c>
    </row>
    <row r="278" spans="1:6" ht="15" customHeight="1">
      <c r="A278" s="18" t="s">
        <v>121</v>
      </c>
      <c r="B278" s="40" t="s">
        <v>440</v>
      </c>
      <c r="C278" s="68"/>
      <c r="D278" s="68"/>
      <c r="E278" s="68"/>
      <c r="F278" s="68"/>
    </row>
    <row r="279" spans="1:6" ht="15" customHeight="1">
      <c r="A279" s="13"/>
      <c r="B279" s="46"/>
      <c r="C279" s="64"/>
      <c r="D279" s="64"/>
      <c r="E279" s="64"/>
      <c r="F279" s="64"/>
    </row>
    <row r="280" spans="1:6" ht="15" customHeight="1">
      <c r="A280" s="10" t="s">
        <v>120</v>
      </c>
      <c r="B280" s="17" t="s">
        <v>19</v>
      </c>
      <c r="C280" s="65">
        <f>SUM(C282:C292)</f>
        <v>21796</v>
      </c>
      <c r="D280" s="65">
        <f>SUM(D282:D292)</f>
        <v>23324</v>
      </c>
      <c r="E280" s="65">
        <f>SUM(E282:E292)</f>
        <v>25023</v>
      </c>
      <c r="F280" s="65">
        <f>SUM(F282:F292)</f>
        <v>23988</v>
      </c>
    </row>
    <row r="281" spans="1:6" ht="15" customHeight="1">
      <c r="A281" s="13"/>
      <c r="B281" s="46"/>
      <c r="C281" s="64"/>
      <c r="D281" s="64"/>
      <c r="E281" s="64"/>
      <c r="F281" s="64"/>
    </row>
    <row r="282" spans="1:6" ht="15" customHeight="1">
      <c r="A282" s="18" t="s">
        <v>43</v>
      </c>
      <c r="B282" s="40" t="s">
        <v>441</v>
      </c>
      <c r="C282" s="68">
        <v>9531</v>
      </c>
      <c r="D282" s="68">
        <v>11206</v>
      </c>
      <c r="E282" s="68">
        <v>12347</v>
      </c>
      <c r="F282" s="68">
        <v>12689</v>
      </c>
    </row>
    <row r="283" spans="1:6" ht="15" customHeight="1">
      <c r="A283" s="8" t="s">
        <v>119</v>
      </c>
      <c r="B283" s="53" t="s">
        <v>118</v>
      </c>
      <c r="C283" s="60">
        <v>1540</v>
      </c>
      <c r="D283" s="60">
        <v>1415</v>
      </c>
      <c r="E283" s="60">
        <v>1452</v>
      </c>
      <c r="F283" s="60">
        <v>1396</v>
      </c>
    </row>
    <row r="284" spans="1:6" ht="15" customHeight="1">
      <c r="A284" s="14"/>
      <c r="B284" s="42" t="s">
        <v>117</v>
      </c>
      <c r="C284" s="62">
        <v>2137</v>
      </c>
      <c r="D284" s="62">
        <v>2192</v>
      </c>
      <c r="E284" s="62">
        <v>1606</v>
      </c>
      <c r="F284" s="62">
        <v>1318</v>
      </c>
    </row>
    <row r="285" spans="1:6" ht="15" customHeight="1">
      <c r="A285" s="5" t="s">
        <v>116</v>
      </c>
      <c r="B285" s="53" t="s">
        <v>115</v>
      </c>
      <c r="C285" s="60">
        <v>3610</v>
      </c>
      <c r="D285" s="60">
        <v>2872</v>
      </c>
      <c r="E285" s="60">
        <v>2802</v>
      </c>
      <c r="F285" s="60">
        <v>2707</v>
      </c>
    </row>
    <row r="286" spans="1:6" ht="15" customHeight="1">
      <c r="A286" s="8"/>
      <c r="B286" s="39" t="s">
        <v>114</v>
      </c>
      <c r="C286" s="61">
        <v>249</v>
      </c>
      <c r="D286" s="61">
        <v>466</v>
      </c>
      <c r="E286" s="61">
        <v>662</v>
      </c>
      <c r="F286" s="61">
        <v>545</v>
      </c>
    </row>
    <row r="287" spans="1:6" ht="15" customHeight="1">
      <c r="A287" s="36"/>
      <c r="B287" s="42" t="s">
        <v>113</v>
      </c>
      <c r="C287" s="62">
        <v>1525</v>
      </c>
      <c r="D287" s="62">
        <v>1283</v>
      </c>
      <c r="E287" s="62">
        <v>1368</v>
      </c>
      <c r="F287" s="62">
        <v>1527</v>
      </c>
    </row>
    <row r="288" spans="1:6" ht="15" customHeight="1">
      <c r="A288" s="8" t="s">
        <v>112</v>
      </c>
      <c r="B288" s="53" t="s">
        <v>111</v>
      </c>
      <c r="C288" s="60">
        <v>878</v>
      </c>
      <c r="D288" s="60">
        <v>693</v>
      </c>
      <c r="E288" s="60">
        <v>916</v>
      </c>
      <c r="F288" s="60">
        <v>802</v>
      </c>
    </row>
    <row r="289" spans="1:6" ht="15" customHeight="1">
      <c r="A289" s="14"/>
      <c r="B289" s="42" t="s">
        <v>110</v>
      </c>
      <c r="C289" s="62">
        <v>294</v>
      </c>
      <c r="D289" s="62">
        <v>369</v>
      </c>
      <c r="E289" s="62">
        <v>461</v>
      </c>
      <c r="F289" s="62">
        <v>420</v>
      </c>
    </row>
    <row r="290" spans="1:6" ht="15" customHeight="1">
      <c r="A290" s="5" t="s">
        <v>109</v>
      </c>
      <c r="B290" s="53" t="s">
        <v>108</v>
      </c>
      <c r="C290" s="60">
        <v>187</v>
      </c>
      <c r="D290" s="60">
        <v>1039</v>
      </c>
      <c r="E290" s="60">
        <v>1444</v>
      </c>
      <c r="F290" s="60">
        <v>529</v>
      </c>
    </row>
    <row r="291" spans="1:6" ht="15" customHeight="1">
      <c r="A291" s="36"/>
      <c r="B291" s="42" t="s">
        <v>107</v>
      </c>
      <c r="C291" s="62">
        <v>840</v>
      </c>
      <c r="D291" s="62">
        <v>882</v>
      </c>
      <c r="E291" s="62">
        <v>656</v>
      </c>
      <c r="F291" s="62">
        <v>967</v>
      </c>
    </row>
    <row r="292" spans="1:6" ht="15" customHeight="1">
      <c r="A292" s="36" t="s">
        <v>106</v>
      </c>
      <c r="B292" s="40" t="s">
        <v>105</v>
      </c>
      <c r="C292" s="68">
        <v>1005</v>
      </c>
      <c r="D292" s="68">
        <v>907</v>
      </c>
      <c r="E292" s="68">
        <v>1309</v>
      </c>
      <c r="F292" s="68">
        <v>1088</v>
      </c>
    </row>
    <row r="293" spans="1:6" ht="15" customHeight="1">
      <c r="A293" s="13"/>
      <c r="B293" s="46"/>
      <c r="C293" s="64"/>
      <c r="D293" s="64"/>
      <c r="E293" s="64"/>
      <c r="F293" s="64"/>
    </row>
    <row r="294" spans="1:6" ht="15" customHeight="1">
      <c r="A294" s="10" t="s">
        <v>104</v>
      </c>
      <c r="B294" s="17" t="s">
        <v>19</v>
      </c>
      <c r="C294" s="65">
        <f>SUM(C296:C356)</f>
        <v>73845</v>
      </c>
      <c r="D294" s="65">
        <f>SUM(D296:D356)</f>
        <v>84347</v>
      </c>
      <c r="E294" s="65">
        <f>SUM(E296:E356)</f>
        <v>31291</v>
      </c>
      <c r="F294" s="65">
        <f>SUM(F296:F356)</f>
        <v>30800</v>
      </c>
    </row>
    <row r="295" spans="1:6" ht="15" customHeight="1">
      <c r="A295" s="13"/>
      <c r="B295" s="46"/>
      <c r="C295" s="64"/>
      <c r="D295" s="64"/>
      <c r="E295" s="64"/>
      <c r="F295" s="64"/>
    </row>
    <row r="296" spans="1:6" ht="15" customHeight="1">
      <c r="A296" s="5" t="s">
        <v>103</v>
      </c>
      <c r="B296" s="54" t="s">
        <v>102</v>
      </c>
      <c r="C296" s="69">
        <v>40000</v>
      </c>
      <c r="D296" s="69">
        <v>45023</v>
      </c>
      <c r="E296" s="69">
        <v>11029</v>
      </c>
      <c r="F296" s="69">
        <v>1764</v>
      </c>
    </row>
    <row r="297" spans="1:6" ht="15" customHeight="1">
      <c r="A297" s="8"/>
      <c r="B297" s="55" t="s">
        <v>101</v>
      </c>
      <c r="C297" s="70">
        <v>1900</v>
      </c>
      <c r="D297" s="70">
        <v>1572</v>
      </c>
      <c r="E297" s="70">
        <v>740</v>
      </c>
      <c r="F297" s="70">
        <v>951</v>
      </c>
    </row>
    <row r="298" spans="1:6" ht="15" customHeight="1">
      <c r="A298" s="8"/>
      <c r="B298" s="55" t="s">
        <v>100</v>
      </c>
      <c r="C298" s="70">
        <v>370</v>
      </c>
      <c r="D298" s="70">
        <v>85</v>
      </c>
      <c r="E298" s="70">
        <v>98</v>
      </c>
      <c r="F298" s="70">
        <v>240</v>
      </c>
    </row>
    <row r="299" spans="1:6" ht="15" customHeight="1">
      <c r="A299" s="8"/>
      <c r="B299" s="14" t="s">
        <v>99</v>
      </c>
      <c r="C299" s="71">
        <v>1480</v>
      </c>
      <c r="D299" s="71">
        <v>1174</v>
      </c>
      <c r="E299" s="71">
        <v>1174</v>
      </c>
      <c r="F299" s="71">
        <v>1000</v>
      </c>
    </row>
    <row r="300" spans="1:6" ht="15" customHeight="1">
      <c r="A300" s="15"/>
      <c r="B300" s="36" t="s">
        <v>98</v>
      </c>
      <c r="C300" s="72">
        <v>3000</v>
      </c>
      <c r="D300" s="72">
        <v>943</v>
      </c>
      <c r="E300" s="72">
        <v>188</v>
      </c>
      <c r="F300" s="72">
        <v>1747</v>
      </c>
    </row>
    <row r="301" spans="1:6" ht="15" customHeight="1">
      <c r="A301" s="5" t="s">
        <v>97</v>
      </c>
      <c r="B301" s="6" t="s">
        <v>96</v>
      </c>
      <c r="C301" s="73"/>
      <c r="D301" s="73">
        <v>1495</v>
      </c>
      <c r="E301" s="73">
        <v>270</v>
      </c>
      <c r="F301" s="73">
        <v>673</v>
      </c>
    </row>
    <row r="302" spans="1:6" ht="15" customHeight="1">
      <c r="A302" s="15"/>
      <c r="B302" s="36" t="s">
        <v>95</v>
      </c>
      <c r="C302" s="72">
        <v>670</v>
      </c>
      <c r="D302" s="72">
        <v>670</v>
      </c>
      <c r="E302" s="72">
        <v>680</v>
      </c>
      <c r="F302" s="72">
        <v>335</v>
      </c>
    </row>
    <row r="303" spans="1:6" ht="15" customHeight="1">
      <c r="A303" s="11" t="s">
        <v>372</v>
      </c>
      <c r="B303" s="12"/>
      <c r="C303" s="66"/>
      <c r="D303" s="66"/>
      <c r="E303" s="66"/>
      <c r="F303" s="66"/>
    </row>
    <row r="304" spans="1:6" ht="15" customHeight="1">
      <c r="A304" s="11" t="s">
        <v>373</v>
      </c>
      <c r="B304" s="12"/>
      <c r="C304" s="66"/>
      <c r="D304" s="66"/>
      <c r="E304" s="66"/>
      <c r="F304" s="66"/>
    </row>
    <row r="305" spans="1:6" ht="15" customHeight="1">
      <c r="A305" s="11" t="s">
        <v>374</v>
      </c>
      <c r="B305" s="11"/>
      <c r="C305" s="67"/>
      <c r="D305" s="67"/>
      <c r="E305" s="67"/>
      <c r="F305" s="67"/>
    </row>
    <row r="306" spans="1:6" ht="15" customHeight="1">
      <c r="A306" s="11" t="s">
        <v>465</v>
      </c>
      <c r="B306" s="12"/>
      <c r="C306" s="66"/>
      <c r="D306" s="66"/>
      <c r="E306" s="66"/>
      <c r="F306" s="66"/>
    </row>
    <row r="307" spans="1:6" ht="15" customHeight="1">
      <c r="A307" s="33"/>
      <c r="B307" s="11"/>
      <c r="C307" s="67"/>
      <c r="D307" s="67"/>
      <c r="E307" s="67"/>
      <c r="F307" s="67"/>
    </row>
    <row r="308" spans="1:6" ht="15" customHeight="1">
      <c r="A308" s="5" t="s">
        <v>94</v>
      </c>
      <c r="B308" s="53" t="s">
        <v>93</v>
      </c>
      <c r="C308" s="60"/>
      <c r="D308" s="60">
        <v>1960</v>
      </c>
      <c r="E308" s="60">
        <v>1593</v>
      </c>
      <c r="F308" s="60">
        <v>1691</v>
      </c>
    </row>
    <row r="309" spans="1:6" ht="15" customHeight="1">
      <c r="A309" s="8"/>
      <c r="B309" s="39" t="s">
        <v>92</v>
      </c>
      <c r="C309" s="61">
        <v>1849</v>
      </c>
      <c r="D309" s="61">
        <v>1849</v>
      </c>
      <c r="E309" s="61">
        <v>520</v>
      </c>
      <c r="F309" s="61">
        <v>465</v>
      </c>
    </row>
    <row r="310" spans="1:6" ht="15" customHeight="1">
      <c r="A310" s="36"/>
      <c r="B310" s="42" t="s">
        <v>91</v>
      </c>
      <c r="C310" s="62">
        <v>100</v>
      </c>
      <c r="D310" s="62">
        <v>135</v>
      </c>
      <c r="E310" s="62">
        <v>135</v>
      </c>
      <c r="F310" s="62">
        <v>167</v>
      </c>
    </row>
    <row r="311" spans="1:6" s="2" customFormat="1" ht="15" customHeight="1">
      <c r="A311" s="8" t="s">
        <v>90</v>
      </c>
      <c r="B311" s="53" t="s">
        <v>89</v>
      </c>
      <c r="C311" s="60">
        <v>835</v>
      </c>
      <c r="D311" s="60">
        <v>673</v>
      </c>
      <c r="E311" s="60">
        <v>795</v>
      </c>
      <c r="F311" s="60">
        <v>520</v>
      </c>
    </row>
    <row r="312" spans="1:6" s="2" customFormat="1" ht="15" customHeight="1">
      <c r="A312" s="8"/>
      <c r="B312" s="39" t="s">
        <v>442</v>
      </c>
      <c r="C312" s="61">
        <v>1705</v>
      </c>
      <c r="D312" s="61">
        <v>1200</v>
      </c>
      <c r="E312" s="61">
        <v>281</v>
      </c>
      <c r="F312" s="61">
        <v>656</v>
      </c>
    </row>
    <row r="313" spans="1:6" ht="15" customHeight="1">
      <c r="A313" s="8"/>
      <c r="B313" s="39" t="s">
        <v>88</v>
      </c>
      <c r="C313" s="61">
        <v>520</v>
      </c>
      <c r="D313" s="61">
        <v>3805</v>
      </c>
      <c r="E313" s="61">
        <v>1300</v>
      </c>
      <c r="F313" s="61">
        <v>1015</v>
      </c>
    </row>
    <row r="314" spans="1:6" ht="15" customHeight="1">
      <c r="A314" s="14"/>
      <c r="B314" s="42" t="s">
        <v>443</v>
      </c>
      <c r="C314" s="62">
        <v>115</v>
      </c>
      <c r="D314" s="62">
        <v>255</v>
      </c>
      <c r="E314" s="62">
        <v>271</v>
      </c>
      <c r="F314" s="62">
        <v>400</v>
      </c>
    </row>
    <row r="315" spans="1:6" ht="15" customHeight="1">
      <c r="A315" s="5" t="s">
        <v>87</v>
      </c>
      <c r="B315" s="53" t="s">
        <v>86</v>
      </c>
      <c r="C315" s="60">
        <v>817</v>
      </c>
      <c r="D315" s="60">
        <v>829</v>
      </c>
      <c r="E315" s="60">
        <v>523</v>
      </c>
      <c r="F315" s="60">
        <v>576</v>
      </c>
    </row>
    <row r="316" spans="1:6" ht="15" customHeight="1">
      <c r="A316" s="8"/>
      <c r="B316" s="39" t="s">
        <v>444</v>
      </c>
      <c r="C316" s="61">
        <v>430</v>
      </c>
      <c r="D316" s="61">
        <v>450</v>
      </c>
      <c r="E316" s="61"/>
      <c r="F316" s="61">
        <v>450</v>
      </c>
    </row>
    <row r="317" spans="1:6" ht="15" customHeight="1">
      <c r="A317" s="36"/>
      <c r="B317" s="42" t="s">
        <v>85</v>
      </c>
      <c r="C317" s="62">
        <v>734</v>
      </c>
      <c r="D317" s="62">
        <v>687</v>
      </c>
      <c r="E317" s="62">
        <v>196</v>
      </c>
      <c r="F317" s="62">
        <v>575</v>
      </c>
    </row>
    <row r="318" spans="1:6" ht="15" customHeight="1">
      <c r="A318" s="8" t="s">
        <v>84</v>
      </c>
      <c r="B318" s="53" t="s">
        <v>445</v>
      </c>
      <c r="C318" s="60">
        <v>1078</v>
      </c>
      <c r="D318" s="60">
        <v>1000</v>
      </c>
      <c r="E318" s="60">
        <v>1020</v>
      </c>
      <c r="F318" s="60">
        <v>1020</v>
      </c>
    </row>
    <row r="319" spans="1:6" ht="15" customHeight="1">
      <c r="A319" s="8"/>
      <c r="B319" s="39" t="s">
        <v>83</v>
      </c>
      <c r="C319" s="61">
        <v>234</v>
      </c>
      <c r="D319" s="61">
        <v>234</v>
      </c>
      <c r="E319" s="61"/>
      <c r="F319" s="61">
        <v>499</v>
      </c>
    </row>
    <row r="320" spans="1:6" ht="15" customHeight="1">
      <c r="A320" s="14"/>
      <c r="B320" s="42" t="s">
        <v>446</v>
      </c>
      <c r="C320" s="62"/>
      <c r="D320" s="62"/>
      <c r="E320" s="62"/>
      <c r="F320" s="62">
        <v>90</v>
      </c>
    </row>
    <row r="321" spans="1:6" ht="15" customHeight="1">
      <c r="A321" s="5" t="s">
        <v>82</v>
      </c>
      <c r="B321" s="53" t="s">
        <v>81</v>
      </c>
      <c r="C321" s="60">
        <v>220</v>
      </c>
      <c r="D321" s="60">
        <v>224</v>
      </c>
      <c r="E321" s="60"/>
      <c r="F321" s="60"/>
    </row>
    <row r="322" spans="1:6" ht="15" customHeight="1">
      <c r="A322" s="8"/>
      <c r="B322" s="39" t="s">
        <v>80</v>
      </c>
      <c r="C322" s="61">
        <v>762</v>
      </c>
      <c r="D322" s="61">
        <v>762</v>
      </c>
      <c r="E322" s="61"/>
      <c r="F322" s="61">
        <v>1000</v>
      </c>
    </row>
    <row r="323" spans="1:6" ht="15" customHeight="1">
      <c r="A323" s="8"/>
      <c r="B323" s="39" t="s">
        <v>79</v>
      </c>
      <c r="C323" s="61">
        <v>437</v>
      </c>
      <c r="D323" s="61">
        <v>436</v>
      </c>
      <c r="E323" s="61">
        <v>357</v>
      </c>
      <c r="F323" s="61">
        <v>288</v>
      </c>
    </row>
    <row r="324" spans="1:6" ht="15" customHeight="1">
      <c r="A324" s="8"/>
      <c r="B324" s="39" t="s">
        <v>78</v>
      </c>
      <c r="C324" s="61">
        <v>210</v>
      </c>
      <c r="D324" s="61">
        <v>227</v>
      </c>
      <c r="E324" s="61">
        <v>182</v>
      </c>
      <c r="F324" s="61">
        <v>182</v>
      </c>
    </row>
    <row r="325" spans="1:6" ht="15" customHeight="1">
      <c r="A325" s="8"/>
      <c r="B325" s="39" t="s">
        <v>77</v>
      </c>
      <c r="C325" s="61">
        <v>491</v>
      </c>
      <c r="D325" s="61">
        <v>491</v>
      </c>
      <c r="E325" s="61"/>
      <c r="F325" s="61">
        <v>679</v>
      </c>
    </row>
    <row r="326" spans="1:6" ht="15" customHeight="1">
      <c r="A326" s="8"/>
      <c r="B326" s="39" t="s">
        <v>76</v>
      </c>
      <c r="C326" s="61">
        <v>936</v>
      </c>
      <c r="D326" s="61">
        <v>1057</v>
      </c>
      <c r="E326" s="61"/>
      <c r="F326" s="61">
        <v>984</v>
      </c>
    </row>
    <row r="327" spans="1:6" ht="15" customHeight="1">
      <c r="A327" s="36"/>
      <c r="B327" s="42" t="s">
        <v>75</v>
      </c>
      <c r="C327" s="62">
        <v>202</v>
      </c>
      <c r="D327" s="62">
        <v>199</v>
      </c>
      <c r="E327" s="62"/>
      <c r="F327" s="62">
        <v>230</v>
      </c>
    </row>
    <row r="328" spans="1:6" ht="15" customHeight="1">
      <c r="A328" s="8" t="s">
        <v>74</v>
      </c>
      <c r="B328" s="53" t="s">
        <v>73</v>
      </c>
      <c r="C328" s="60">
        <v>1574</v>
      </c>
      <c r="D328" s="60">
        <v>2006</v>
      </c>
      <c r="E328" s="60">
        <v>2006</v>
      </c>
      <c r="F328" s="60">
        <v>1170</v>
      </c>
    </row>
    <row r="329" spans="1:6" ht="15" customHeight="1">
      <c r="A329" s="8"/>
      <c r="B329" s="39" t="s">
        <v>72</v>
      </c>
      <c r="C329" s="61">
        <v>170</v>
      </c>
      <c r="D329" s="61">
        <v>280</v>
      </c>
      <c r="E329" s="61">
        <v>290</v>
      </c>
      <c r="F329" s="61">
        <v>250</v>
      </c>
    </row>
    <row r="330" spans="1:6" ht="15" customHeight="1">
      <c r="A330" s="8"/>
      <c r="B330" s="39" t="s">
        <v>71</v>
      </c>
      <c r="C330" s="61">
        <v>268</v>
      </c>
      <c r="D330" s="61">
        <v>364</v>
      </c>
      <c r="E330" s="61">
        <v>340</v>
      </c>
      <c r="F330" s="61">
        <v>161</v>
      </c>
    </row>
    <row r="331" spans="1:6" ht="15" customHeight="1">
      <c r="A331" s="8"/>
      <c r="B331" s="39" t="s">
        <v>70</v>
      </c>
      <c r="C331" s="61">
        <v>107</v>
      </c>
      <c r="D331" s="61">
        <v>235</v>
      </c>
      <c r="E331" s="61">
        <v>240</v>
      </c>
      <c r="F331" s="61">
        <v>260</v>
      </c>
    </row>
    <row r="332" spans="1:6" ht="15" customHeight="1">
      <c r="A332" s="14"/>
      <c r="B332" s="42" t="s">
        <v>69</v>
      </c>
      <c r="C332" s="62">
        <v>170</v>
      </c>
      <c r="D332" s="62">
        <v>170</v>
      </c>
      <c r="E332" s="62">
        <v>260</v>
      </c>
      <c r="F332" s="62">
        <v>120</v>
      </c>
    </row>
    <row r="333" spans="1:6" ht="15" customHeight="1">
      <c r="A333" s="5" t="s">
        <v>68</v>
      </c>
      <c r="B333" s="53" t="s">
        <v>67</v>
      </c>
      <c r="C333" s="60">
        <v>558</v>
      </c>
      <c r="D333" s="60">
        <v>558</v>
      </c>
      <c r="E333" s="60">
        <v>260</v>
      </c>
      <c r="F333" s="60">
        <v>250</v>
      </c>
    </row>
    <row r="334" spans="1:6" ht="15" customHeight="1">
      <c r="A334" s="8"/>
      <c r="B334" s="39" t="s">
        <v>66</v>
      </c>
      <c r="C334" s="61">
        <v>429</v>
      </c>
      <c r="D334" s="61">
        <v>429</v>
      </c>
      <c r="E334" s="61">
        <v>325</v>
      </c>
      <c r="F334" s="61">
        <v>59</v>
      </c>
    </row>
    <row r="335" spans="1:6" ht="15" customHeight="1">
      <c r="A335" s="8"/>
      <c r="B335" s="39" t="s">
        <v>65</v>
      </c>
      <c r="C335" s="61">
        <v>458</v>
      </c>
      <c r="D335" s="61">
        <v>458</v>
      </c>
      <c r="E335" s="61"/>
      <c r="F335" s="61"/>
    </row>
    <row r="336" spans="1:6" ht="15" customHeight="1">
      <c r="A336" s="36"/>
      <c r="B336" s="42" t="s">
        <v>64</v>
      </c>
      <c r="C336" s="62"/>
      <c r="D336" s="62"/>
      <c r="E336" s="62"/>
      <c r="F336" s="62">
        <v>120</v>
      </c>
    </row>
    <row r="337" spans="1:6" ht="15" customHeight="1">
      <c r="A337" s="8" t="s">
        <v>63</v>
      </c>
      <c r="B337" s="53" t="s">
        <v>62</v>
      </c>
      <c r="C337" s="60">
        <v>3973</v>
      </c>
      <c r="D337" s="60">
        <v>4341</v>
      </c>
      <c r="E337" s="60"/>
      <c r="F337" s="60">
        <v>3560</v>
      </c>
    </row>
    <row r="338" spans="1:6" ht="15" customHeight="1">
      <c r="A338" s="8"/>
      <c r="B338" s="39" t="s">
        <v>61</v>
      </c>
      <c r="C338" s="61">
        <v>566</v>
      </c>
      <c r="D338" s="61">
        <v>576</v>
      </c>
      <c r="E338" s="61"/>
      <c r="F338" s="61">
        <v>612</v>
      </c>
    </row>
    <row r="339" spans="1:6" ht="15" customHeight="1">
      <c r="A339" s="8"/>
      <c r="B339" s="39" t="s">
        <v>447</v>
      </c>
      <c r="C339" s="61">
        <v>890</v>
      </c>
      <c r="D339" s="61">
        <v>1050</v>
      </c>
      <c r="E339" s="61"/>
      <c r="F339" s="61">
        <v>534</v>
      </c>
    </row>
    <row r="340" spans="1:6" ht="15" customHeight="1">
      <c r="A340" s="8"/>
      <c r="B340" s="39" t="s">
        <v>448</v>
      </c>
      <c r="C340" s="61">
        <v>253</v>
      </c>
      <c r="D340" s="61">
        <v>255</v>
      </c>
      <c r="E340" s="61"/>
      <c r="F340" s="61">
        <v>292</v>
      </c>
    </row>
    <row r="341" spans="1:6" ht="15" customHeight="1">
      <c r="A341" s="14"/>
      <c r="B341" s="42" t="s">
        <v>449</v>
      </c>
      <c r="C341" s="62">
        <v>432</v>
      </c>
      <c r="D341" s="62">
        <v>363</v>
      </c>
      <c r="E341" s="62">
        <v>325</v>
      </c>
      <c r="F341" s="62">
        <v>230</v>
      </c>
    </row>
    <row r="342" spans="1:6" ht="15" customHeight="1">
      <c r="A342" s="5" t="s">
        <v>60</v>
      </c>
      <c r="B342" s="53" t="s">
        <v>59</v>
      </c>
      <c r="C342" s="60">
        <v>674</v>
      </c>
      <c r="D342" s="60">
        <v>674</v>
      </c>
      <c r="E342" s="60">
        <v>615</v>
      </c>
      <c r="F342" s="60">
        <v>753</v>
      </c>
    </row>
    <row r="343" spans="1:6" ht="15" customHeight="1">
      <c r="A343" s="8"/>
      <c r="B343" s="39" t="s">
        <v>58</v>
      </c>
      <c r="C343" s="61">
        <v>420</v>
      </c>
      <c r="D343" s="61">
        <v>420</v>
      </c>
      <c r="E343" s="61">
        <v>449</v>
      </c>
      <c r="F343" s="61">
        <v>365</v>
      </c>
    </row>
    <row r="344" spans="1:6" ht="15" customHeight="1">
      <c r="A344" s="8"/>
      <c r="B344" s="39" t="s">
        <v>57</v>
      </c>
      <c r="C344" s="61"/>
      <c r="D344" s="61"/>
      <c r="E344" s="61">
        <v>259</v>
      </c>
      <c r="F344" s="61">
        <v>190</v>
      </c>
    </row>
    <row r="345" spans="1:6" ht="15" customHeight="1">
      <c r="A345" s="8"/>
      <c r="B345" s="39" t="s">
        <v>450</v>
      </c>
      <c r="C345" s="61">
        <v>667</v>
      </c>
      <c r="D345" s="61">
        <v>667</v>
      </c>
      <c r="E345" s="61">
        <v>340</v>
      </c>
      <c r="F345" s="61">
        <v>1011</v>
      </c>
    </row>
    <row r="346" spans="1:6" ht="15" customHeight="1">
      <c r="A346" s="8"/>
      <c r="B346" s="39" t="s">
        <v>56</v>
      </c>
      <c r="C346" s="61"/>
      <c r="D346" s="61"/>
      <c r="E346" s="61">
        <v>290</v>
      </c>
      <c r="F346" s="61">
        <v>318</v>
      </c>
    </row>
    <row r="347" spans="1:6" ht="15" customHeight="1">
      <c r="A347" s="36"/>
      <c r="B347" s="42" t="s">
        <v>451</v>
      </c>
      <c r="C347" s="62"/>
      <c r="D347" s="62"/>
      <c r="E347" s="62">
        <v>336</v>
      </c>
      <c r="F347" s="62">
        <v>303</v>
      </c>
    </row>
    <row r="348" spans="1:6" ht="15" customHeight="1">
      <c r="A348" s="14" t="s">
        <v>55</v>
      </c>
      <c r="B348" s="28" t="s">
        <v>54</v>
      </c>
      <c r="C348" s="74">
        <v>480</v>
      </c>
      <c r="D348" s="74">
        <v>480</v>
      </c>
      <c r="E348" s="74"/>
      <c r="F348" s="74">
        <v>178</v>
      </c>
    </row>
    <row r="349" spans="1:6" s="2" customFormat="1" ht="15" customHeight="1">
      <c r="A349" s="5" t="s">
        <v>53</v>
      </c>
      <c r="B349" s="53" t="s">
        <v>52</v>
      </c>
      <c r="C349" s="60">
        <v>240</v>
      </c>
      <c r="D349" s="60">
        <v>1006</v>
      </c>
      <c r="E349" s="60">
        <v>1640</v>
      </c>
      <c r="F349" s="60">
        <v>173</v>
      </c>
    </row>
    <row r="350" spans="1:6" s="2" customFormat="1" ht="15" customHeight="1">
      <c r="A350" s="36"/>
      <c r="B350" s="42" t="s">
        <v>51</v>
      </c>
      <c r="C350" s="62">
        <v>106</v>
      </c>
      <c r="D350" s="62">
        <v>240</v>
      </c>
      <c r="E350" s="62"/>
      <c r="F350" s="62">
        <v>130</v>
      </c>
    </row>
    <row r="351" spans="1:6" ht="15" customHeight="1">
      <c r="A351" s="8" t="s">
        <v>50</v>
      </c>
      <c r="B351" s="53" t="s">
        <v>452</v>
      </c>
      <c r="C351" s="60">
        <v>949</v>
      </c>
      <c r="D351" s="60">
        <v>975</v>
      </c>
      <c r="E351" s="60">
        <v>430</v>
      </c>
      <c r="F351" s="60">
        <v>496</v>
      </c>
    </row>
    <row r="352" spans="1:6" ht="15" customHeight="1">
      <c r="A352" s="8"/>
      <c r="B352" s="39" t="s">
        <v>49</v>
      </c>
      <c r="C352" s="61">
        <v>339</v>
      </c>
      <c r="D352" s="61">
        <v>338</v>
      </c>
      <c r="E352" s="61">
        <v>525</v>
      </c>
      <c r="F352" s="61">
        <v>114</v>
      </c>
    </row>
    <row r="353" spans="1:6" ht="15" customHeight="1">
      <c r="A353" s="14"/>
      <c r="B353" s="42" t="s">
        <v>453</v>
      </c>
      <c r="C353" s="62">
        <v>97</v>
      </c>
      <c r="D353" s="62">
        <v>97</v>
      </c>
      <c r="E353" s="62">
        <v>155</v>
      </c>
      <c r="F353" s="62">
        <v>123</v>
      </c>
    </row>
    <row r="354" spans="1:6" ht="15" customHeight="1">
      <c r="A354" s="5" t="s">
        <v>48</v>
      </c>
      <c r="B354" s="53" t="s">
        <v>47</v>
      </c>
      <c r="C354" s="60">
        <v>572</v>
      </c>
      <c r="D354" s="60">
        <v>572</v>
      </c>
      <c r="E354" s="60"/>
      <c r="F354" s="60">
        <v>413</v>
      </c>
    </row>
    <row r="355" spans="1:6" ht="15" customHeight="1">
      <c r="A355" s="8"/>
      <c r="B355" s="39" t="s">
        <v>46</v>
      </c>
      <c r="C355" s="61"/>
      <c r="D355" s="61"/>
      <c r="E355" s="61">
        <v>600</v>
      </c>
      <c r="F355" s="61">
        <v>302</v>
      </c>
    </row>
    <row r="356" spans="1:6" ht="15" customHeight="1">
      <c r="A356" s="15"/>
      <c r="B356" s="42" t="s">
        <v>45</v>
      </c>
      <c r="C356" s="62">
        <v>358</v>
      </c>
      <c r="D356" s="62">
        <v>358</v>
      </c>
      <c r="E356" s="62">
        <v>254</v>
      </c>
      <c r="F356" s="62">
        <v>116</v>
      </c>
    </row>
    <row r="357" spans="1:6" ht="15" customHeight="1">
      <c r="A357" s="11" t="s">
        <v>372</v>
      </c>
      <c r="B357" s="12"/>
      <c r="C357" s="66"/>
      <c r="D357" s="66"/>
      <c r="E357" s="66"/>
      <c r="F357" s="66"/>
    </row>
    <row r="358" spans="1:6" ht="15" customHeight="1">
      <c r="A358" s="11" t="s">
        <v>373</v>
      </c>
      <c r="B358" s="12"/>
      <c r="C358" s="66"/>
      <c r="D358" s="66"/>
      <c r="E358" s="66"/>
      <c r="F358" s="66"/>
    </row>
    <row r="359" spans="1:6" ht="15" customHeight="1">
      <c r="A359" s="11" t="s">
        <v>374</v>
      </c>
      <c r="B359" s="11"/>
      <c r="C359" s="67"/>
      <c r="D359" s="67"/>
      <c r="E359" s="67"/>
      <c r="F359" s="67"/>
    </row>
    <row r="360" spans="1:6" ht="15" customHeight="1">
      <c r="A360" s="11" t="s">
        <v>465</v>
      </c>
      <c r="B360" s="12"/>
      <c r="C360" s="66"/>
      <c r="D360" s="66"/>
      <c r="E360" s="66"/>
      <c r="F360" s="66"/>
    </row>
    <row r="361" spans="1:6" ht="15" customHeight="1">
      <c r="A361" s="33"/>
      <c r="B361" s="11"/>
      <c r="C361" s="67"/>
      <c r="D361" s="67"/>
      <c r="E361" s="67"/>
      <c r="F361" s="67"/>
    </row>
    <row r="362" spans="1:6" s="48" customFormat="1" ht="15" customHeight="1">
      <c r="A362" s="10" t="s">
        <v>44</v>
      </c>
      <c r="B362" s="17" t="s">
        <v>19</v>
      </c>
      <c r="C362" s="65">
        <f>SUM(C364:C382)</f>
        <v>12421</v>
      </c>
      <c r="D362" s="65">
        <f>SUM(D364:D382)</f>
        <v>12310</v>
      </c>
      <c r="E362" s="65">
        <f>SUM(E364:E382)</f>
        <v>9159</v>
      </c>
      <c r="F362" s="65">
        <f>SUM(F364:F382)</f>
        <v>12361</v>
      </c>
    </row>
    <row r="363" spans="1:6" s="48" customFormat="1" ht="15" customHeight="1">
      <c r="A363" s="13"/>
      <c r="B363" s="46"/>
      <c r="C363" s="64"/>
      <c r="D363" s="64"/>
      <c r="E363" s="64"/>
      <c r="F363" s="64"/>
    </row>
    <row r="364" spans="1:6" s="48" customFormat="1" ht="15" customHeight="1">
      <c r="A364" s="5" t="s">
        <v>43</v>
      </c>
      <c r="B364" s="53" t="s">
        <v>454</v>
      </c>
      <c r="C364" s="60">
        <v>3290</v>
      </c>
      <c r="D364" s="60">
        <v>2288</v>
      </c>
      <c r="E364" s="60"/>
      <c r="F364" s="60"/>
    </row>
    <row r="365" spans="1:6" ht="15" customHeight="1">
      <c r="A365" s="8"/>
      <c r="B365" s="42" t="s">
        <v>42</v>
      </c>
      <c r="C365" s="62">
        <v>236</v>
      </c>
      <c r="D365" s="62">
        <v>236</v>
      </c>
      <c r="E365" s="62">
        <v>31</v>
      </c>
      <c r="F365" s="62">
        <v>152</v>
      </c>
    </row>
    <row r="366" spans="1:6" ht="15" customHeight="1">
      <c r="A366" s="5" t="s">
        <v>41</v>
      </c>
      <c r="B366" s="53" t="s">
        <v>40</v>
      </c>
      <c r="C366" s="60">
        <v>3583</v>
      </c>
      <c r="D366" s="60">
        <v>3583</v>
      </c>
      <c r="E366" s="60">
        <v>370</v>
      </c>
      <c r="F366" s="60"/>
    </row>
    <row r="367" spans="1:6" ht="15" customHeight="1">
      <c r="A367" s="36"/>
      <c r="B367" s="42" t="s">
        <v>39</v>
      </c>
      <c r="C367" s="62"/>
      <c r="D367" s="62"/>
      <c r="E367" s="62">
        <v>1480</v>
      </c>
      <c r="F367" s="62">
        <v>1109</v>
      </c>
    </row>
    <row r="368" spans="1:6" ht="15" customHeight="1">
      <c r="A368" s="8" t="s">
        <v>38</v>
      </c>
      <c r="B368" s="53" t="s">
        <v>37</v>
      </c>
      <c r="C368" s="60">
        <v>382</v>
      </c>
      <c r="D368" s="60">
        <v>583</v>
      </c>
      <c r="E368" s="60">
        <v>535</v>
      </c>
      <c r="F368" s="60">
        <v>1276</v>
      </c>
    </row>
    <row r="369" spans="1:6" ht="15" customHeight="1">
      <c r="A369" s="8"/>
      <c r="B369" s="39" t="s">
        <v>36</v>
      </c>
      <c r="C369" s="61">
        <v>1329</v>
      </c>
      <c r="D369" s="61">
        <v>1329</v>
      </c>
      <c r="E369" s="61">
        <v>1668</v>
      </c>
      <c r="F369" s="61">
        <v>3422</v>
      </c>
    </row>
    <row r="370" spans="1:6" ht="15" customHeight="1">
      <c r="A370" s="8"/>
      <c r="B370" s="39" t="s">
        <v>35</v>
      </c>
      <c r="C370" s="61">
        <v>382</v>
      </c>
      <c r="D370" s="61">
        <v>382</v>
      </c>
      <c r="E370" s="61">
        <v>469</v>
      </c>
      <c r="F370" s="61">
        <v>956</v>
      </c>
    </row>
    <row r="371" spans="1:6" ht="15" customHeight="1">
      <c r="A371" s="14"/>
      <c r="B371" s="42" t="s">
        <v>34</v>
      </c>
      <c r="C371" s="62"/>
      <c r="D371" s="62">
        <v>688</v>
      </c>
      <c r="E371" s="62"/>
      <c r="F371" s="62"/>
    </row>
    <row r="372" spans="1:6" ht="15" customHeight="1">
      <c r="A372" s="50" t="s">
        <v>33</v>
      </c>
      <c r="B372" s="53" t="s">
        <v>455</v>
      </c>
      <c r="C372" s="60">
        <v>1002</v>
      </c>
      <c r="D372" s="60">
        <v>1004</v>
      </c>
      <c r="E372" s="60">
        <v>1050</v>
      </c>
      <c r="F372" s="60">
        <v>1050</v>
      </c>
    </row>
    <row r="373" spans="1:6" ht="15" customHeight="1">
      <c r="A373" s="41"/>
      <c r="B373" s="42" t="s">
        <v>456</v>
      </c>
      <c r="C373" s="62">
        <v>32</v>
      </c>
      <c r="D373" s="62">
        <v>32</v>
      </c>
      <c r="E373" s="62">
        <v>56</v>
      </c>
      <c r="F373" s="62">
        <v>112</v>
      </c>
    </row>
    <row r="374" spans="1:6" ht="15" customHeight="1">
      <c r="A374" s="14" t="s">
        <v>32</v>
      </c>
      <c r="B374" s="39" t="s">
        <v>457</v>
      </c>
      <c r="C374" s="61">
        <v>463</v>
      </c>
      <c r="D374" s="61">
        <v>463</v>
      </c>
      <c r="E374" s="61">
        <v>835</v>
      </c>
      <c r="F374" s="61">
        <v>736</v>
      </c>
    </row>
    <row r="375" spans="1:6" ht="15" customHeight="1">
      <c r="A375" s="5" t="s">
        <v>31</v>
      </c>
      <c r="B375" s="53" t="s">
        <v>30</v>
      </c>
      <c r="C375" s="60">
        <v>186</v>
      </c>
      <c r="D375" s="60">
        <v>186</v>
      </c>
      <c r="E375" s="60">
        <v>261</v>
      </c>
      <c r="F375" s="60">
        <v>526</v>
      </c>
    </row>
    <row r="376" spans="1:6" ht="15" customHeight="1">
      <c r="A376" s="36"/>
      <c r="B376" s="42" t="s">
        <v>29</v>
      </c>
      <c r="C376" s="62">
        <v>320</v>
      </c>
      <c r="D376" s="62">
        <v>320</v>
      </c>
      <c r="E376" s="62">
        <v>262</v>
      </c>
      <c r="F376" s="62">
        <v>146</v>
      </c>
    </row>
    <row r="377" spans="1:6" ht="15" customHeight="1">
      <c r="A377" s="8" t="s">
        <v>28</v>
      </c>
      <c r="B377" s="53" t="s">
        <v>27</v>
      </c>
      <c r="C377" s="60">
        <v>258</v>
      </c>
      <c r="D377" s="60">
        <v>258</v>
      </c>
      <c r="E377" s="60">
        <v>307</v>
      </c>
      <c r="F377" s="60">
        <v>616</v>
      </c>
    </row>
    <row r="378" spans="1:6" ht="15" customHeight="1">
      <c r="A378" s="8"/>
      <c r="B378" s="39" t="s">
        <v>26</v>
      </c>
      <c r="C378" s="61">
        <v>225</v>
      </c>
      <c r="D378" s="61">
        <v>225</v>
      </c>
      <c r="E378" s="61">
        <v>238</v>
      </c>
      <c r="F378" s="61">
        <v>498</v>
      </c>
    </row>
    <row r="379" spans="1:6" ht="15" customHeight="1">
      <c r="A379" s="14"/>
      <c r="B379" s="42" t="s">
        <v>25</v>
      </c>
      <c r="C379" s="62"/>
      <c r="D379" s="62"/>
      <c r="E379" s="62">
        <v>735</v>
      </c>
      <c r="F379" s="62"/>
    </row>
    <row r="380" spans="1:6" ht="15" customHeight="1">
      <c r="A380" s="5" t="s">
        <v>24</v>
      </c>
      <c r="B380" s="53" t="s">
        <v>23</v>
      </c>
      <c r="C380" s="60">
        <v>458</v>
      </c>
      <c r="D380" s="60">
        <v>458</v>
      </c>
      <c r="E380" s="60">
        <v>514</v>
      </c>
      <c r="F380" s="60">
        <v>1060</v>
      </c>
    </row>
    <row r="381" spans="1:6" ht="15" customHeight="1">
      <c r="A381" s="8"/>
      <c r="B381" s="39" t="s">
        <v>22</v>
      </c>
      <c r="C381" s="61">
        <v>162</v>
      </c>
      <c r="D381" s="61">
        <v>162</v>
      </c>
      <c r="E381" s="61">
        <v>197</v>
      </c>
      <c r="F381" s="61">
        <v>396</v>
      </c>
    </row>
    <row r="382" spans="1:6" ht="15" customHeight="1">
      <c r="A382" s="15"/>
      <c r="B382" s="42" t="s">
        <v>21</v>
      </c>
      <c r="C382" s="62">
        <v>113</v>
      </c>
      <c r="D382" s="62">
        <v>113</v>
      </c>
      <c r="E382" s="62">
        <v>151</v>
      </c>
      <c r="F382" s="62">
        <v>306</v>
      </c>
    </row>
    <row r="383" spans="1:6" ht="15" customHeight="1">
      <c r="A383" s="13"/>
      <c r="B383" s="46"/>
      <c r="C383" s="64"/>
      <c r="D383" s="64"/>
      <c r="E383" s="64"/>
      <c r="F383" s="64"/>
    </row>
    <row r="384" spans="1:6" ht="15" customHeight="1">
      <c r="A384" s="10" t="s">
        <v>20</v>
      </c>
      <c r="B384" s="17" t="s">
        <v>19</v>
      </c>
      <c r="C384" s="65">
        <f>SUM(C386:C400)</f>
        <v>1395</v>
      </c>
      <c r="D384" s="65">
        <f>SUM(D386:D400)</f>
        <v>1910</v>
      </c>
      <c r="E384" s="65">
        <f>SUM(E386:E400)</f>
        <v>1884</v>
      </c>
      <c r="F384" s="65">
        <f>SUM(F386:F400)</f>
        <v>1957</v>
      </c>
    </row>
    <row r="385" spans="1:6" ht="15" customHeight="1">
      <c r="A385" s="13"/>
      <c r="B385" s="46"/>
      <c r="C385" s="64"/>
      <c r="D385" s="64"/>
      <c r="E385" s="64"/>
      <c r="F385" s="64"/>
    </row>
    <row r="386" spans="1:6" ht="15" customHeight="1">
      <c r="A386" s="5" t="s">
        <v>18</v>
      </c>
      <c r="B386" s="53" t="s">
        <v>458</v>
      </c>
      <c r="C386" s="60">
        <v>830</v>
      </c>
      <c r="D386" s="60">
        <v>1032</v>
      </c>
      <c r="E386" s="60">
        <v>978</v>
      </c>
      <c r="F386" s="60">
        <v>922</v>
      </c>
    </row>
    <row r="387" spans="1:6" ht="15" customHeight="1">
      <c r="A387" s="8"/>
      <c r="B387" s="39" t="s">
        <v>17</v>
      </c>
      <c r="C387" s="61">
        <v>124</v>
      </c>
      <c r="D387" s="61">
        <v>128</v>
      </c>
      <c r="E387" s="61">
        <v>107</v>
      </c>
      <c r="F387" s="61">
        <v>144</v>
      </c>
    </row>
    <row r="388" spans="1:6" ht="15" customHeight="1">
      <c r="A388" s="8"/>
      <c r="B388" s="39" t="s">
        <v>16</v>
      </c>
      <c r="C388" s="61">
        <v>34</v>
      </c>
      <c r="D388" s="61">
        <v>48</v>
      </c>
      <c r="E388" s="61">
        <v>48</v>
      </c>
      <c r="F388" s="61">
        <v>70</v>
      </c>
    </row>
    <row r="389" spans="1:6" ht="15" customHeight="1">
      <c r="A389" s="36"/>
      <c r="B389" s="42" t="s">
        <v>15</v>
      </c>
      <c r="C389" s="62">
        <v>66</v>
      </c>
      <c r="D389" s="62"/>
      <c r="E389" s="62"/>
      <c r="F389" s="62">
        <v>62</v>
      </c>
    </row>
    <row r="390" spans="1:6" ht="15" customHeight="1">
      <c r="A390" s="8" t="s">
        <v>14</v>
      </c>
      <c r="B390" s="53" t="s">
        <v>13</v>
      </c>
      <c r="C390" s="60">
        <v>133</v>
      </c>
      <c r="D390" s="60">
        <v>151</v>
      </c>
      <c r="E390" s="60">
        <v>175</v>
      </c>
      <c r="F390" s="60">
        <v>151</v>
      </c>
    </row>
    <row r="391" spans="1:6" ht="15" customHeight="1">
      <c r="A391" s="8"/>
      <c r="B391" s="39" t="s">
        <v>12</v>
      </c>
      <c r="C391" s="61"/>
      <c r="D391" s="61"/>
      <c r="E391" s="61">
        <v>10</v>
      </c>
      <c r="F391" s="61"/>
    </row>
    <row r="392" spans="1:6" ht="15" customHeight="1">
      <c r="A392" s="14"/>
      <c r="B392" s="42" t="s">
        <v>11</v>
      </c>
      <c r="C392" s="62">
        <v>80</v>
      </c>
      <c r="D392" s="62">
        <v>47</v>
      </c>
      <c r="E392" s="62">
        <v>71</v>
      </c>
      <c r="F392" s="62">
        <v>64</v>
      </c>
    </row>
    <row r="393" spans="1:6" ht="15" customHeight="1">
      <c r="A393" s="5" t="s">
        <v>10</v>
      </c>
      <c r="B393" s="53" t="s">
        <v>9</v>
      </c>
      <c r="C393" s="60"/>
      <c r="D393" s="60">
        <v>199</v>
      </c>
      <c r="E393" s="60">
        <v>200</v>
      </c>
      <c r="F393" s="60">
        <v>245</v>
      </c>
    </row>
    <row r="394" spans="1:6" ht="15" customHeight="1">
      <c r="A394" s="8"/>
      <c r="B394" s="39" t="s">
        <v>8</v>
      </c>
      <c r="C394" s="61">
        <v>24</v>
      </c>
      <c r="D394" s="61">
        <v>101</v>
      </c>
      <c r="E394" s="61">
        <v>113</v>
      </c>
      <c r="F394" s="61">
        <v>111</v>
      </c>
    </row>
    <row r="395" spans="1:6" ht="15" customHeight="1">
      <c r="A395" s="36"/>
      <c r="B395" s="42" t="s">
        <v>7</v>
      </c>
      <c r="C395" s="62">
        <v>99</v>
      </c>
      <c r="D395" s="62">
        <v>101</v>
      </c>
      <c r="E395" s="62">
        <v>93</v>
      </c>
      <c r="F395" s="62">
        <v>93</v>
      </c>
    </row>
    <row r="396" spans="1:6" ht="15" customHeight="1">
      <c r="A396" s="8" t="s">
        <v>6</v>
      </c>
      <c r="B396" s="53" t="s">
        <v>5</v>
      </c>
      <c r="C396" s="60">
        <v>5</v>
      </c>
      <c r="D396" s="60">
        <v>21</v>
      </c>
      <c r="E396" s="60">
        <v>19</v>
      </c>
      <c r="F396" s="60">
        <v>27</v>
      </c>
    </row>
    <row r="397" spans="1:6" ht="15" customHeight="1">
      <c r="A397" s="14"/>
      <c r="B397" s="42" t="s">
        <v>4</v>
      </c>
      <c r="C397" s="62"/>
      <c r="D397" s="62">
        <v>24</v>
      </c>
      <c r="E397" s="62">
        <v>24</v>
      </c>
      <c r="F397" s="62">
        <v>27</v>
      </c>
    </row>
    <row r="398" spans="1:6" ht="15" customHeight="1">
      <c r="A398" s="5" t="s">
        <v>3</v>
      </c>
      <c r="B398" s="53" t="s">
        <v>2</v>
      </c>
      <c r="C398" s="60"/>
      <c r="D398" s="60">
        <v>13</v>
      </c>
      <c r="E398" s="60"/>
      <c r="F398" s="60">
        <v>22</v>
      </c>
    </row>
    <row r="399" spans="1:6" ht="15" customHeight="1">
      <c r="A399" s="8"/>
      <c r="B399" s="39" t="s">
        <v>1</v>
      </c>
      <c r="C399" s="61"/>
      <c r="D399" s="61">
        <v>35</v>
      </c>
      <c r="E399" s="61">
        <v>28</v>
      </c>
      <c r="F399" s="61"/>
    </row>
    <row r="400" spans="1:6" ht="15" customHeight="1">
      <c r="A400" s="45"/>
      <c r="B400" s="42" t="s">
        <v>0</v>
      </c>
      <c r="C400" s="62"/>
      <c r="D400" s="62">
        <v>10</v>
      </c>
      <c r="E400" s="62">
        <v>18</v>
      </c>
      <c r="F400" s="62">
        <v>19</v>
      </c>
    </row>
    <row r="401" spans="1:2" ht="15" customHeight="1">
      <c r="A401" s="11" t="s">
        <v>372</v>
      </c>
      <c r="B401" s="2"/>
    </row>
    <row r="402" spans="1:2" ht="15" customHeight="1">
      <c r="A402" s="11" t="s">
        <v>373</v>
      </c>
      <c r="B402" s="2"/>
    </row>
    <row r="403" spans="1:2" ht="15" customHeight="1">
      <c r="A403" s="11" t="s">
        <v>374</v>
      </c>
      <c r="B403" s="2"/>
    </row>
    <row r="404" spans="1:2" ht="15" customHeight="1">
      <c r="A404" s="11" t="s">
        <v>465</v>
      </c>
      <c r="B404" s="2"/>
    </row>
    <row r="405" spans="1:2" ht="15" customHeight="1">
      <c r="A405" s="4"/>
      <c r="B405" s="4"/>
    </row>
  </sheetData>
  <sheetProtection/>
  <mergeCells count="4">
    <mergeCell ref="B5:B6"/>
    <mergeCell ref="A5:A6"/>
    <mergeCell ref="C5:F5"/>
    <mergeCell ref="A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44" r:id="rId1"/>
  <rowBreaks count="6" manualBreakCount="6">
    <brk id="69" max="16" man="1"/>
    <brk id="127" max="16" man="1"/>
    <brk id="189" max="16" man="1"/>
    <brk id="249" max="16" man="1"/>
    <brk id="307" max="16" man="1"/>
    <brk id="36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srakela</dc:creator>
  <cp:keywords/>
  <dc:description/>
  <cp:lastModifiedBy>bfranco</cp:lastModifiedBy>
  <cp:lastPrinted>2012-07-13T22:49:59Z</cp:lastPrinted>
  <dcterms:created xsi:type="dcterms:W3CDTF">2010-06-30T21:00:32Z</dcterms:created>
  <dcterms:modified xsi:type="dcterms:W3CDTF">2013-08-19T16:46:30Z</dcterms:modified>
  <cp:category/>
  <cp:version/>
  <cp:contentType/>
  <cp:contentStatus/>
</cp:coreProperties>
</file>